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225" yWindow="0" windowWidth="8760" windowHeight="8640" activeTab="0"/>
  </bookViews>
  <sheets>
    <sheet name="Титул" sheetId="1" r:id="rId1"/>
    <sheet name="Бюджет времени" sheetId="2" r:id="rId2"/>
    <sheet name="Учебный план" sheetId="3" r:id="rId3"/>
    <sheet name="Пояснительная записка " sheetId="4" r:id="rId4"/>
    <sheet name="Кабинеты" sheetId="5" r:id="rId5"/>
    <sheet name="Календарный учебный график" sheetId="6" r:id="rId6"/>
  </sheets>
  <definedNames>
    <definedName name="_xlnm._FilterDatabase" localSheetId="2" hidden="1">'Учебный план'!$A$6:$O$69</definedName>
    <definedName name="_xlnm.Print_Area" localSheetId="1">'Бюджет времени'!$A$1:$I$9</definedName>
    <definedName name="_xlnm.Print_Area" localSheetId="5">'Календарный учебный график'!$A$1:$BN$26</definedName>
    <definedName name="_xlnm.Print_Area" localSheetId="0">'Титул'!$A$1:$AP$35</definedName>
    <definedName name="_xlnm.Print_Area" localSheetId="2">'Учебный план'!$A$1:$L$70</definedName>
  </definedNames>
  <calcPr fullCalcOnLoad="1"/>
</workbook>
</file>

<file path=xl/sharedStrings.xml><?xml version="1.0" encoding="utf-8"?>
<sst xmlns="http://schemas.openxmlformats.org/spreadsheetml/2006/main" count="527" uniqueCount="312">
  <si>
    <t>Утверждаю</t>
  </si>
  <si>
    <t>курсы</t>
  </si>
  <si>
    <t>обучение по дисциплинам и междисциплинарным курсам</t>
  </si>
  <si>
    <t>учебная практика</t>
  </si>
  <si>
    <t>Производственная практика</t>
  </si>
  <si>
    <t>Государственная (итоговая) аттестация</t>
  </si>
  <si>
    <t>Каникулы</t>
  </si>
  <si>
    <t>Всего по курсам</t>
  </si>
  <si>
    <t>по профилю специальности</t>
  </si>
  <si>
    <t>преддипломная</t>
  </si>
  <si>
    <t>1 курс</t>
  </si>
  <si>
    <t>2 курс</t>
  </si>
  <si>
    <t>3 курс</t>
  </si>
  <si>
    <t>Всего</t>
  </si>
  <si>
    <t>индекс</t>
  </si>
  <si>
    <t>формы промежуточной аттестации</t>
  </si>
  <si>
    <t>максимальная</t>
  </si>
  <si>
    <t>самостоятельная учебная работа</t>
  </si>
  <si>
    <t xml:space="preserve"> Обязательная аудиторная</t>
  </si>
  <si>
    <t>всего занятий</t>
  </si>
  <si>
    <t>в т.ч лаб. и практ. занятий</t>
  </si>
  <si>
    <t>Иностранный язык</t>
  </si>
  <si>
    <t>Математика</t>
  </si>
  <si>
    <t>Физическая культура</t>
  </si>
  <si>
    <t>История</t>
  </si>
  <si>
    <t>Обязательная часть циклов ОПОП</t>
  </si>
  <si>
    <t>ОГСЭ.00</t>
  </si>
  <si>
    <t>ОГСЭ.01</t>
  </si>
  <si>
    <t>Основы философии</t>
  </si>
  <si>
    <t>ОГСЭ.03</t>
  </si>
  <si>
    <t>EH.00</t>
  </si>
  <si>
    <t>ЕН.01.</t>
  </si>
  <si>
    <t>ЕН.02</t>
  </si>
  <si>
    <t>Информационные технологии в профессиональной деятельности</t>
  </si>
  <si>
    <t>ЕН.03</t>
  </si>
  <si>
    <t>Экологические основы природопользования</t>
  </si>
  <si>
    <t>П.00</t>
  </si>
  <si>
    <t>ОП.00</t>
  </si>
  <si>
    <t>Общепрофессиональные дисциплины</t>
  </si>
  <si>
    <t>ОП.01</t>
  </si>
  <si>
    <t>Документационное обеспечение управления</t>
  </si>
  <si>
    <t>ОП.02</t>
  </si>
  <si>
    <t>ОП.03</t>
  </si>
  <si>
    <t>ОП.04</t>
  </si>
  <si>
    <t>ОП.05</t>
  </si>
  <si>
    <t>Правовое обеспечение профессиональной деятельности</t>
  </si>
  <si>
    <t>ОП.06</t>
  </si>
  <si>
    <t>Безопасность жизнедеятельности</t>
  </si>
  <si>
    <t>ПМ.00</t>
  </si>
  <si>
    <t>Профессиональные модули</t>
  </si>
  <si>
    <t>ПМ.01</t>
  </si>
  <si>
    <t>МДК.01.01</t>
  </si>
  <si>
    <t>ПМ.02</t>
  </si>
  <si>
    <t>МДК 02.01</t>
  </si>
  <si>
    <t>ПМ.03</t>
  </si>
  <si>
    <t>МДК.03.01</t>
  </si>
  <si>
    <t>ПМ.04</t>
  </si>
  <si>
    <t>Всего часов обучения по циклам ОПОП</t>
  </si>
  <si>
    <t>ОГСЭ.02</t>
  </si>
  <si>
    <t>ОГСЭ.05</t>
  </si>
  <si>
    <t>ОП.07</t>
  </si>
  <si>
    <t>ОП.08</t>
  </si>
  <si>
    <t>ОП.09</t>
  </si>
  <si>
    <t>МДК.04.01</t>
  </si>
  <si>
    <t>Э</t>
  </si>
  <si>
    <t>ДЗ</t>
  </si>
  <si>
    <t>Государственная итоговая аттестация</t>
  </si>
  <si>
    <t>Дисциплин и МДК</t>
  </si>
  <si>
    <t xml:space="preserve">1 Программа базовой подготовки  </t>
  </si>
  <si>
    <t>Учебной практики</t>
  </si>
  <si>
    <t>ПроизводственноЙ практики</t>
  </si>
  <si>
    <t>Преддипломной практики</t>
  </si>
  <si>
    <t>Экзаменов</t>
  </si>
  <si>
    <t>ОП.10</t>
  </si>
  <si>
    <t>Основы экономической теории</t>
  </si>
  <si>
    <t xml:space="preserve">Экономика организации </t>
  </si>
  <si>
    <t>Статистика</t>
  </si>
  <si>
    <t>Основы менеджмента и маркетинга</t>
  </si>
  <si>
    <t>Бухгалтерский учет и налогообложение</t>
  </si>
  <si>
    <t>Финансы, денежное обращение и кредит</t>
  </si>
  <si>
    <t>Экономический анализ</t>
  </si>
  <si>
    <t>Управление земельно-имущественным комплексом</t>
  </si>
  <si>
    <t xml:space="preserve">Управление территориями и недвижимым имуществом </t>
  </si>
  <si>
    <t xml:space="preserve">Осуществление кадастровых отношений </t>
  </si>
  <si>
    <t>Кадастры и кадастровая оценка земель</t>
  </si>
  <si>
    <t>Геодезия с основами картографии и картографического черчения</t>
  </si>
  <si>
    <t>Оценка недвижимого  имущества</t>
  </si>
  <si>
    <t>курсовые работы</t>
  </si>
  <si>
    <t>Дифференцированных зачетов</t>
  </si>
  <si>
    <t xml:space="preserve">Определение стоимости недвижимого имущества </t>
  </si>
  <si>
    <t>Картографо-геодезическое сопровождение земельно-имущественных  отношений</t>
  </si>
  <si>
    <t>Сентябрь</t>
  </si>
  <si>
    <t>Октябрь</t>
  </si>
  <si>
    <t>Ноябрь</t>
  </si>
  <si>
    <t>Декабрь</t>
  </si>
  <si>
    <t>Январь</t>
  </si>
  <si>
    <t>Февраль</t>
  </si>
  <si>
    <t>Апрель</t>
  </si>
  <si>
    <t>Май</t>
  </si>
  <si>
    <t>Июнь</t>
  </si>
  <si>
    <t>Июль</t>
  </si>
  <si>
    <t>Август</t>
  </si>
  <si>
    <t>Вариативная часть циклов ОПОП</t>
  </si>
  <si>
    <t>по ФГОС</t>
  </si>
  <si>
    <t>УЧЕБНЫЙ  ПЛАН</t>
  </si>
  <si>
    <t>"Уральский промышленно-экономический техникум"</t>
  </si>
  <si>
    <t xml:space="preserve">по специальности среднего профессионального образования </t>
  </si>
  <si>
    <t>квалификация</t>
  </si>
  <si>
    <t>Форма обучения</t>
  </si>
  <si>
    <t xml:space="preserve">Нормативный срок обучения </t>
  </si>
  <si>
    <t>На базе</t>
  </si>
  <si>
    <t>специалист по земельно-имущественным отношениям</t>
  </si>
  <si>
    <t>-/3/-</t>
  </si>
  <si>
    <t>Всего по учебному плану</t>
  </si>
  <si>
    <t>ПДП</t>
  </si>
  <si>
    <t>ГИА</t>
  </si>
  <si>
    <t>специальность</t>
  </si>
  <si>
    <t>___________В.И. Овсянников</t>
  </si>
  <si>
    <t>укрупненная группа специальностей</t>
  </si>
  <si>
    <t>образовательный уровень СПО</t>
  </si>
  <si>
    <t>базовый</t>
  </si>
  <si>
    <t/>
  </si>
  <si>
    <t>2. Сводные данные по бюджету времени</t>
  </si>
  <si>
    <t>Курс</t>
  </si>
  <si>
    <t>29 сен - 5 окт</t>
  </si>
  <si>
    <t>27 окт - 2 ноя</t>
  </si>
  <si>
    <t>24 ноя - 30 ноя</t>
  </si>
  <si>
    <t>29 дек - 4 янв</t>
  </si>
  <si>
    <t>26 янв - 1 фев</t>
  </si>
  <si>
    <t>23 фев - 1 мар</t>
  </si>
  <si>
    <t>Март</t>
  </si>
  <si>
    <t>30 мар - 5 апр</t>
  </si>
  <si>
    <t>27 апр - 3 май</t>
  </si>
  <si>
    <t>29 июн - 5 июл</t>
  </si>
  <si>
    <t>27 июл -2 авг</t>
  </si>
  <si>
    <t>Теоретическое обучение</t>
  </si>
  <si>
    <t>Итоговая государственная аттестация, нед.</t>
  </si>
  <si>
    <t>Всего, нед.</t>
  </si>
  <si>
    <t>1 - 7</t>
  </si>
  <si>
    <t>8 - 14</t>
  </si>
  <si>
    <t>15 - 21</t>
  </si>
  <si>
    <t>22 - 28</t>
  </si>
  <si>
    <t>6 - 12</t>
  </si>
  <si>
    <t>13 - 19</t>
  </si>
  <si>
    <t>20 - 26</t>
  </si>
  <si>
    <t>3 - 9</t>
  </si>
  <si>
    <t>10 - 16</t>
  </si>
  <si>
    <t>17 - 23</t>
  </si>
  <si>
    <t>5 - 11</t>
  </si>
  <si>
    <t>12 - 18</t>
  </si>
  <si>
    <t>19 - 25</t>
  </si>
  <si>
    <t>2 - 8</t>
  </si>
  <si>
    <t>9 - 15</t>
  </si>
  <si>
    <t>16 - 22</t>
  </si>
  <si>
    <t>23 - 29</t>
  </si>
  <si>
    <t>4 - 10</t>
  </si>
  <si>
    <t>11 - 17</t>
  </si>
  <si>
    <t>18 - 24</t>
  </si>
  <si>
    <t>25 - 31</t>
  </si>
  <si>
    <t>3-9 авг</t>
  </si>
  <si>
    <t>10-16 авг</t>
  </si>
  <si>
    <t>17-23 авг</t>
  </si>
  <si>
    <t>24-31 авг</t>
  </si>
  <si>
    <t>Учебная практика</t>
  </si>
  <si>
    <t>Производственная практика (по профилю специальности)</t>
  </si>
  <si>
    <t>Производственная практика (преддипломная)</t>
  </si>
  <si>
    <t>Подготовка к государственной итоговой аттестации</t>
  </si>
  <si>
    <t>Всего за год</t>
  </si>
  <si>
    <t>1 семестр</t>
  </si>
  <si>
    <t>2 семестр</t>
  </si>
  <si>
    <t>час</t>
  </si>
  <si>
    <t>час.</t>
  </si>
  <si>
    <t>=</t>
  </si>
  <si>
    <t>::</t>
  </si>
  <si>
    <t>Х</t>
  </si>
  <si>
    <t>D</t>
  </si>
  <si>
    <t>III</t>
  </si>
  <si>
    <t>V</t>
  </si>
  <si>
    <t>*</t>
  </si>
  <si>
    <t>Обозначения:</t>
  </si>
  <si>
    <t>Земельно-имущественные отношения</t>
  </si>
  <si>
    <t>4. Перечень кабинетов, лабораторий, мастерских и других помещений</t>
  </si>
  <si>
    <t>КАБИНЕТЫ</t>
  </si>
  <si>
    <t>Иностранного языка</t>
  </si>
  <si>
    <t>Математики</t>
  </si>
  <si>
    <t>Статистики</t>
  </si>
  <si>
    <t>Менеджмента</t>
  </si>
  <si>
    <t>Документационного обеспечения управления</t>
  </si>
  <si>
    <t>Бухгалтерского учета, налогооблажения и аудита</t>
  </si>
  <si>
    <t>Правового обеспечения профессиональной деятельности</t>
  </si>
  <si>
    <t>ЛАБОРАТОРИИ</t>
  </si>
  <si>
    <t>Информационных технологий в профессиональной деятельности</t>
  </si>
  <si>
    <t>СПОРТИВНЫЙ КОМПЛЕКС</t>
  </si>
  <si>
    <t>Спортивный зал</t>
  </si>
  <si>
    <t>ЗАЛЫ</t>
  </si>
  <si>
    <t>Библиотека, читальный зал с выходом в сеть Интернет</t>
  </si>
  <si>
    <t>Актовый зал</t>
  </si>
  <si>
    <t>Гуманитарных и социально-экономических дисциплин</t>
  </si>
  <si>
    <t>Экономики  организации</t>
  </si>
  <si>
    <t>Маркетинга</t>
  </si>
  <si>
    <t>Финасов, денежного обращения и кредита</t>
  </si>
  <si>
    <t xml:space="preserve">Безопасности жизнедеятельности </t>
  </si>
  <si>
    <t>Междисциплинарных курсов</t>
  </si>
  <si>
    <t>Компьютеризации профессиональной деятельности</t>
  </si>
  <si>
    <t>Геодезии</t>
  </si>
  <si>
    <t>Открытый стадион широкого профиля с элементами полосы препятствий</t>
  </si>
  <si>
    <t>Неделя отсутствует</t>
  </si>
  <si>
    <t>Самостоятельная работа студентов</t>
  </si>
  <si>
    <t>Экзаменационно-лабораторная сессия</t>
  </si>
  <si>
    <t>1. Сводные данные по бюджету времени (в часах)</t>
  </si>
  <si>
    <t>4нед.</t>
  </si>
  <si>
    <t>6нед.</t>
  </si>
  <si>
    <t>1</t>
  </si>
  <si>
    <t>1. Пояснения к учебному плану</t>
  </si>
  <si>
    <t>ОП.В.11</t>
  </si>
  <si>
    <t>ОП.В.12</t>
  </si>
  <si>
    <t>ОП.В.13</t>
  </si>
  <si>
    <t>ОП.В.14</t>
  </si>
  <si>
    <t>ОП.В.15</t>
  </si>
  <si>
    <t>ОП.В.16</t>
  </si>
  <si>
    <t>ОП.В.17</t>
  </si>
  <si>
    <t>Теория оценки</t>
  </si>
  <si>
    <t>Проектно-сметное дело</t>
  </si>
  <si>
    <t>Операции с недвижимостью</t>
  </si>
  <si>
    <t>Ценообразование</t>
  </si>
  <si>
    <t>Страховое дело</t>
  </si>
  <si>
    <t>Бизнес-планирование</t>
  </si>
  <si>
    <t>ПП.01</t>
  </si>
  <si>
    <t>ПП.02</t>
  </si>
  <si>
    <t>УП.03</t>
  </si>
  <si>
    <t>ПП.03</t>
  </si>
  <si>
    <t>-/ - /4</t>
  </si>
  <si>
    <t>-/13/4</t>
  </si>
  <si>
    <t>-/13/8</t>
  </si>
  <si>
    <t>-,ДЗ</t>
  </si>
  <si>
    <t>-/2/1</t>
  </si>
  <si>
    <t>З*</t>
  </si>
  <si>
    <t>З</t>
  </si>
  <si>
    <t>1/1/ 1</t>
  </si>
  <si>
    <t>- /1 / 1</t>
  </si>
  <si>
    <t>3/22/9</t>
  </si>
  <si>
    <t>Контрольных работ</t>
  </si>
  <si>
    <t>Зачетов</t>
  </si>
  <si>
    <t>Земельное право</t>
  </si>
  <si>
    <t>ПП.04</t>
  </si>
  <si>
    <t>0</t>
  </si>
  <si>
    <t>8/</t>
  </si>
  <si>
    <t>8</t>
  </si>
  <si>
    <t>Практика по профилю специальности (производственная)</t>
  </si>
  <si>
    <t xml:space="preserve">  1.1 Дипломная работа</t>
  </si>
  <si>
    <t>Согласовано:</t>
  </si>
  <si>
    <t>Заместитель директора по учебной работе</t>
  </si>
  <si>
    <t xml:space="preserve">Директор </t>
  </si>
  <si>
    <t>_________ Н.Б. Чмель</t>
  </si>
  <si>
    <t>Автономная некоммерческая профессиональная образовательная организация</t>
  </si>
  <si>
    <t>по программе подготовки специалистов среднего звена</t>
  </si>
  <si>
    <t xml:space="preserve"> базовой подготовки</t>
  </si>
  <si>
    <t>заочная</t>
  </si>
  <si>
    <t>1г. 10мес.</t>
  </si>
  <si>
    <t>среднего общего образования</t>
  </si>
  <si>
    <t xml:space="preserve">Укрупненная группа </t>
  </si>
  <si>
    <t>специальностей</t>
  </si>
  <si>
    <t>Дата утверждения ФГОС СПО</t>
  </si>
  <si>
    <t>Год начала подготовки</t>
  </si>
  <si>
    <t>21.02.05 Земельно-имущественные отношения</t>
  </si>
  <si>
    <t xml:space="preserve"> нефтегазовое дело и геодезия</t>
  </si>
  <si>
    <t>21.00.00 Прикладная геология, горное дело,</t>
  </si>
  <si>
    <t>12.05.2014г.</t>
  </si>
  <si>
    <t>Директор</t>
  </si>
  <si>
    <t>21.02.05</t>
  </si>
  <si>
    <t>Дата введения ФГОС СПО 12.05.2014г.</t>
  </si>
  <si>
    <t>1. Календарный учебный график</t>
  </si>
  <si>
    <t>Практика и подготовка к итоговой аттестации, час.</t>
  </si>
  <si>
    <t>(подготовка дипломной работы)</t>
  </si>
  <si>
    <t>Государственная имтоговая аттестация</t>
  </si>
  <si>
    <t>(защита дипломной работы)</t>
  </si>
  <si>
    <t>Количество часов в учебном году на обзорные, установочные, практические занятия и лабораторные работы, проводимые в период лабораторно-экзаменационной сессии, устанавливается 160 часов. В общую продолжительность лабораторно-экзаменационных сессий включаются дни отдыха студентов и сдачи экзаменов, а также время обязательных занятий, продолжительность которых должна составлять не более 8 часов в день.</t>
  </si>
  <si>
    <t>Выполнение курсовых работ предусмотрено после изучения теоретического материалаа дисциплины или междисциплинарного курса. Количество часов на курсовой проект (работу) устанавливается таким же как и на очной форме обучения.</t>
  </si>
  <si>
    <t>При проведении лабораторно-практических занятий и крсового проектирования учебная группа разбивается на подгруппы численностью не менее 8 человек.</t>
  </si>
  <si>
    <t>Все виды практик  реализуются студентом индивидуально на основании программ практик. После освоения программы практики студент предоставляет отчет, по которому проводится собеседование. На втором курсе проводится комплексный зачет по окончании производственной (по профилю специальности) практики.</t>
  </si>
  <si>
    <t>На промежуточную аттестацию выносятся экзамены по дисциплинам, междисциплинарным курсам и квалификационные экзамены по профессиональным модулям. По дисциплинам, по которым не предусматриваются экзамены завершающей формой контроля является дифференцированный зачет. Количество экзаменов в учебном году не превышает 8. Количество зачетов не превышает 10. Количество обязательных контрольных работ не превышает 10, по одной дисциплине - не более 2.</t>
  </si>
  <si>
    <t xml:space="preserve">Зачеты и дифференцированные зачеты, предусмотренные учебным планом, проводятся за счет учебного времени, отведенного на изучение дисциплины. </t>
  </si>
  <si>
    <t>Лабораторно-экзаменационные сессии, учебные практики, производственные практики и каникулы условно фиксируются в календарном учебном графике</t>
  </si>
  <si>
    <t>Консультации по всем изучаемым в учебном году дисциплинам планируются из расчета 4 часа в год на каждого студента. Форма проведения консультаций, предусмотренных учебным планом - групповые, индивидуальные, письменные. За счет времени, отводимого на консультации, со студентами первого курса могут проводиться занятия по изучению основ организации самостоятельной работы.</t>
  </si>
  <si>
    <t>Государственная итоговая аттестация проходит в виде защиты дипломной работы.</t>
  </si>
  <si>
    <t>* комплексный зачет по окончании практики.</t>
  </si>
  <si>
    <t>Учебный геодезический полигон</t>
  </si>
  <si>
    <t>Стрелковый тир (в любой модификации, включая электронный) или место для стрельбы</t>
  </si>
  <si>
    <t>2. Учебный план</t>
  </si>
  <si>
    <t>Наименование учебных циклов, дисциплин, профессиональных модулей, МДК, практик</t>
  </si>
  <si>
    <t>Количество обязательных контрольных работ</t>
  </si>
  <si>
    <t>Учебная нагрузка обучающихся  (час)</t>
  </si>
  <si>
    <t>Распределение обязательной  нагрузки по курсам в часах</t>
  </si>
  <si>
    <t>Обязательная часть учебных циклов ППССЗ</t>
  </si>
  <si>
    <t>Общий гуманитарный и социально-экономический учебный цикл</t>
  </si>
  <si>
    <t>Математический и общий естественнонаучный учебный цикл</t>
  </si>
  <si>
    <t>Профессиональный учебный цикл</t>
  </si>
  <si>
    <t>Производственная практика (преддипломная), нед.</t>
  </si>
  <si>
    <t>Государственная итоговая аттестация, нед.</t>
  </si>
  <si>
    <t>Консультаций по учебному плану по 4 часа в год на одного студента</t>
  </si>
  <si>
    <t>160 часов      УП-2нед.  ПП-1,5 нед</t>
  </si>
  <si>
    <t xml:space="preserve">160 часов     ПП-4нед  </t>
  </si>
  <si>
    <t>80 часов      ПП-2,5нед.       ППД - 4 нед.</t>
  </si>
  <si>
    <t>21.00.00 Прикладная геология, горное дело, нефтегазовое дело и геодезия</t>
  </si>
  <si>
    <t>Настоящий рабочий учебный план по программе подготовки специалистов среднего звена по специальности среднего профессионального образования  21.02.05 "Земельно-имущественные отношения"  для заочной формы обучения Автономной некоммерческой профессиональной образовательной организации "Уральский промышленно-экономический техникум" разработан на основании ФГОС СПО по специальности  21.02.05 "Земельно-имущественные отношения", утвержденного приказом Министерства образования и науки Российской Федерации 12.05.2014г. № 486 и учебного плана ППССЗ СПО АН ПОО "Уральский промышленно-экономический техникум" по очной форме обучения, в соответствии с методическими рекомендациями по организации учебного процесса по очно-заочной и заочной формам обучения в образовательных организациях, реализующих основные профессиональные образовательные программы среднего профессионального образования, направленных письмом Минобрнауки России от 20.07.2015г. № 06-846.</t>
  </si>
  <si>
    <t>Консультации</t>
  </si>
  <si>
    <t>Выполнение дипломной работы  с 19 января по 15 февраля (всего 4 нед.)</t>
  </si>
  <si>
    <t>Защита дипломной работы с 16 февраля по 01 марта (всего 2 нед)</t>
  </si>
  <si>
    <t>КАЛЕНДАРНЫЙ УЧЕБНЫЙ ГРАФИК</t>
  </si>
  <si>
    <t>2021 год</t>
  </si>
  <si>
    <t>Год начала подготовки 2021г.</t>
  </si>
  <si>
    <t>31.05.2021г.</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</si>
</sst>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dd/mm/yy;@"/>
    <numFmt numFmtId="178" formatCode="_-* #,##0.00&quot;р.&quot;_-;\-* #,##0.00&quot;р.&quot;_-;_-* \-??&quot;р.&quot;_-;_-@_-"/>
    <numFmt numFmtId="179" formatCode="0.0;[Red]0.0"/>
    <numFmt numFmtId="180" formatCode="mmmm\ d\,\ yyyy"/>
    <numFmt numFmtId="181" formatCode="0;[Red]0"/>
    <numFmt numFmtId="182" formatCode="0.000"/>
    <numFmt numFmtId="183" formatCode="[$-FC19]d\ mmmm\ yyyy\ &quot;г.&quot;"/>
    <numFmt numFmtId="184" formatCode="hh:mm:ss\ AM/PM"/>
    <numFmt numFmtId="185" formatCode="0_ ;[Red]\-0\ "/>
  </numFmts>
  <fonts count="72">
    <font>
      <sz val="10"/>
      <name val="Arial Cyr"/>
      <family val="0"/>
    </font>
    <font>
      <sz val="10"/>
      <name val="Arial Narrow"/>
      <family val="2"/>
    </font>
    <font>
      <sz val="8"/>
      <name val="Arial Cyr"/>
      <family val="0"/>
    </font>
    <font>
      <b/>
      <sz val="12"/>
      <name val="Arial Narrow"/>
      <family val="2"/>
    </font>
    <font>
      <b/>
      <sz val="10"/>
      <name val="Arial Cyr"/>
      <family val="0"/>
    </font>
    <font>
      <b/>
      <sz val="10"/>
      <name val="Arial Narrow"/>
      <family val="2"/>
    </font>
    <font>
      <sz val="12"/>
      <name val="Arial Narrow"/>
      <family val="2"/>
    </font>
    <font>
      <sz val="11"/>
      <name val="Arial Narrow"/>
      <family val="2"/>
    </font>
    <font>
      <b/>
      <sz val="11"/>
      <name val="Arial Narrow"/>
      <family val="2"/>
    </font>
    <font>
      <sz val="9"/>
      <name val="Arial Narrow"/>
      <family val="2"/>
    </font>
    <font>
      <sz val="12"/>
      <name val="Times New Roman"/>
      <family val="1"/>
    </font>
    <font>
      <u val="single"/>
      <sz val="10"/>
      <color indexed="12"/>
      <name val="Arial Cyr"/>
      <family val="0"/>
    </font>
    <font>
      <u val="single"/>
      <sz val="10"/>
      <color indexed="36"/>
      <name val="Arial Cyr"/>
      <family val="0"/>
    </font>
    <font>
      <sz val="11"/>
      <name val="Arial"/>
      <family val="2"/>
    </font>
    <font>
      <b/>
      <sz val="12"/>
      <name val="Arial Cyr"/>
      <family val="0"/>
    </font>
    <font>
      <b/>
      <sz val="11"/>
      <name val="Arial"/>
      <family val="2"/>
    </font>
    <font>
      <sz val="14"/>
      <name val="Arial Cyr"/>
      <family val="2"/>
    </font>
    <font>
      <b/>
      <i/>
      <sz val="14"/>
      <name val="Times New Roman"/>
      <family val="1"/>
    </font>
    <font>
      <i/>
      <sz val="14"/>
      <name val="Times New Roman"/>
      <family val="1"/>
    </font>
    <font>
      <sz val="14"/>
      <name val="Times New Roman"/>
      <family val="1"/>
    </font>
    <font>
      <b/>
      <sz val="14"/>
      <name val="Times New Roman"/>
      <family val="1"/>
    </font>
    <font>
      <b/>
      <sz val="10"/>
      <name val="Times New Roman"/>
      <family val="1"/>
    </font>
    <font>
      <sz val="10"/>
      <name val="Times New Roman"/>
      <family val="1"/>
    </font>
    <font>
      <b/>
      <sz val="10"/>
      <color indexed="10"/>
      <name val="Arial Cyr"/>
      <family val="0"/>
    </font>
    <font>
      <sz val="10"/>
      <color indexed="10"/>
      <name val="Arial Cyr"/>
      <family val="0"/>
    </font>
    <font>
      <b/>
      <sz val="12"/>
      <name val="Times New Roman"/>
      <family val="1"/>
    </font>
    <font>
      <i/>
      <sz val="10"/>
      <name val="Times New Roman"/>
      <family val="1"/>
    </font>
    <font>
      <b/>
      <i/>
      <sz val="10"/>
      <name val="Times New Roman"/>
      <family val="1"/>
    </font>
    <font>
      <b/>
      <i/>
      <sz val="10"/>
      <name val="Arial Cyr"/>
      <family val="2"/>
    </font>
    <font>
      <sz val="10"/>
      <color indexed="8"/>
      <name val="Arial Cyr"/>
      <family val="2"/>
    </font>
    <font>
      <sz val="10"/>
      <name val="Times New Roman Cyr"/>
      <family val="1"/>
    </font>
    <font>
      <sz val="9"/>
      <name val="Arial Cyr"/>
      <family val="2"/>
    </font>
    <font>
      <sz val="9"/>
      <color indexed="8"/>
      <name val="Arial Cyr"/>
      <family val="2"/>
    </font>
    <font>
      <sz val="10"/>
      <name val="Symbol"/>
      <family val="1"/>
    </font>
    <font>
      <sz val="10"/>
      <color indexed="8"/>
      <name val="Symbol"/>
      <family val="1"/>
    </font>
    <font>
      <b/>
      <sz val="12"/>
      <name val="Times New Roman Cyr"/>
      <family val="0"/>
    </font>
    <font>
      <sz val="8"/>
      <name val="Arial Narrow"/>
      <family val="2"/>
    </font>
    <font>
      <sz val="10"/>
      <color indexed="8"/>
      <name val="Times New Roman"/>
      <family val="2"/>
    </font>
    <font>
      <sz val="10"/>
      <color indexed="9"/>
      <name val="Times New Roman"/>
      <family val="2"/>
    </font>
    <font>
      <sz val="10"/>
      <color indexed="62"/>
      <name val="Times New Roman"/>
      <family val="2"/>
    </font>
    <font>
      <b/>
      <sz val="10"/>
      <color indexed="63"/>
      <name val="Times New Roman"/>
      <family val="2"/>
    </font>
    <font>
      <b/>
      <sz val="10"/>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0"/>
      <color indexed="8"/>
      <name val="Times New Roman"/>
      <family val="2"/>
    </font>
    <font>
      <b/>
      <sz val="10"/>
      <color indexed="9"/>
      <name val="Times New Roman"/>
      <family val="2"/>
    </font>
    <font>
      <b/>
      <sz val="18"/>
      <color indexed="56"/>
      <name val="Cambria"/>
      <family val="2"/>
    </font>
    <font>
      <sz val="10"/>
      <color indexed="60"/>
      <name val="Times New Roman"/>
      <family val="2"/>
    </font>
    <font>
      <sz val="10"/>
      <color indexed="20"/>
      <name val="Times New Roman"/>
      <family val="2"/>
    </font>
    <font>
      <i/>
      <sz val="10"/>
      <color indexed="23"/>
      <name val="Times New Roman"/>
      <family val="2"/>
    </font>
    <font>
      <sz val="10"/>
      <color indexed="52"/>
      <name val="Times New Roman"/>
      <family val="2"/>
    </font>
    <font>
      <sz val="10"/>
      <color indexed="10"/>
      <name val="Times New Roman"/>
      <family val="2"/>
    </font>
    <font>
      <sz val="10"/>
      <color indexed="17"/>
      <name val="Times New Roman"/>
      <family val="2"/>
    </font>
    <font>
      <sz val="8"/>
      <name val="Tahoma"/>
      <family val="2"/>
    </font>
    <font>
      <sz val="10"/>
      <color theme="1"/>
      <name val="Times New Roman"/>
      <family val="2"/>
    </font>
    <font>
      <sz val="10"/>
      <color theme="0"/>
      <name val="Times New Roman"/>
      <family val="2"/>
    </font>
    <font>
      <sz val="10"/>
      <color rgb="FF3F3F76"/>
      <name val="Times New Roman"/>
      <family val="2"/>
    </font>
    <font>
      <b/>
      <sz val="10"/>
      <color rgb="FF3F3F3F"/>
      <name val="Times New Roman"/>
      <family val="2"/>
    </font>
    <font>
      <b/>
      <sz val="10"/>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0"/>
      <color theme="1"/>
      <name val="Times New Roman"/>
      <family val="2"/>
    </font>
    <font>
      <b/>
      <sz val="10"/>
      <color theme="0"/>
      <name val="Times New Roman"/>
      <family val="2"/>
    </font>
    <font>
      <b/>
      <sz val="18"/>
      <color theme="3"/>
      <name val="Cambria"/>
      <family val="2"/>
    </font>
    <font>
      <sz val="10"/>
      <color rgb="FF9C6500"/>
      <name val="Times New Roman"/>
      <family val="2"/>
    </font>
    <font>
      <sz val="10"/>
      <color rgb="FF9C0006"/>
      <name val="Times New Roman"/>
      <family val="2"/>
    </font>
    <font>
      <i/>
      <sz val="10"/>
      <color rgb="FF7F7F7F"/>
      <name val="Times New Roman"/>
      <family val="2"/>
    </font>
    <font>
      <sz val="10"/>
      <color rgb="FFFA7D00"/>
      <name val="Times New Roman"/>
      <family val="2"/>
    </font>
    <font>
      <sz val="10"/>
      <color rgb="FFFF0000"/>
      <name val="Times New Roman"/>
      <family val="2"/>
    </font>
    <font>
      <sz val="10"/>
      <color rgb="FF006100"/>
      <name val="Times New Roman"/>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style="thin"/>
      <right>
        <color indexed="63"/>
      </right>
      <top style="thin"/>
      <bottom style="thin"/>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medium"/>
      <right>
        <color indexed="63"/>
      </right>
      <top style="medium"/>
      <bottom style="medium"/>
    </border>
    <border>
      <left style="thin"/>
      <right style="thin"/>
      <top style="medium"/>
      <bottom style="medium"/>
    </border>
    <border>
      <left>
        <color indexed="63"/>
      </left>
      <right style="thin"/>
      <top style="medium"/>
      <bottom style="medium"/>
    </border>
    <border>
      <left style="thin"/>
      <right style="thin"/>
      <top>
        <color indexed="63"/>
      </top>
      <bottom>
        <color indexed="63"/>
      </bottom>
    </border>
    <border>
      <left style="medium"/>
      <right style="medium"/>
      <top style="medium"/>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medium"/>
      <right>
        <color indexed="63"/>
      </right>
      <top>
        <color indexed="63"/>
      </top>
      <bottom>
        <color indexed="63"/>
      </bottom>
    </border>
    <border>
      <left>
        <color indexed="63"/>
      </left>
      <right style="thin"/>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25" borderId="1" applyNumberFormat="0" applyAlignment="0" applyProtection="0"/>
    <xf numFmtId="0" fontId="58" fillId="26" borderId="2" applyNumberFormat="0" applyAlignment="0" applyProtection="0"/>
    <xf numFmtId="0" fontId="59" fillId="26" borderId="1"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7" borderId="7" applyNumberFormat="0" applyAlignment="0" applyProtection="0"/>
    <xf numFmtId="0" fontId="65" fillId="0" borderId="0" applyNumberFormat="0" applyFill="0" applyBorder="0" applyAlignment="0" applyProtection="0"/>
    <xf numFmtId="0" fontId="66" fillId="2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67" fillId="29" borderId="0" applyNumberFormat="0" applyBorder="0" applyAlignment="0" applyProtection="0"/>
    <xf numFmtId="0" fontId="6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1" fillId="31" borderId="0" applyNumberFormat="0" applyBorder="0" applyAlignment="0" applyProtection="0"/>
  </cellStyleXfs>
  <cellXfs count="438">
    <xf numFmtId="0" fontId="0" fillId="0" borderId="0" xfId="0" applyAlignment="1">
      <alignment/>
    </xf>
    <xf numFmtId="0" fontId="0" fillId="0" borderId="0" xfId="0" applyAlignment="1">
      <alignment horizontal="center"/>
    </xf>
    <xf numFmtId="0" fontId="0" fillId="0" borderId="10" xfId="0" applyBorder="1" applyAlignment="1">
      <alignment horizontal="center" vertical="center" wrapText="1"/>
    </xf>
    <xf numFmtId="0" fontId="0" fillId="0" borderId="10" xfId="0" applyBorder="1" applyAlignment="1">
      <alignment horizontal="center"/>
    </xf>
    <xf numFmtId="0" fontId="0" fillId="0" borderId="0" xfId="0" applyAlignment="1">
      <alignment horizontal="center" vertical="center" wrapText="1"/>
    </xf>
    <xf numFmtId="0" fontId="0" fillId="0" borderId="10" xfId="0" applyFill="1" applyBorder="1" applyAlignment="1">
      <alignment horizontal="center"/>
    </xf>
    <xf numFmtId="0" fontId="0" fillId="0" borderId="0" xfId="0" applyFill="1" applyAlignment="1">
      <alignment/>
    </xf>
    <xf numFmtId="0" fontId="0" fillId="0" borderId="10" xfId="0" applyBorder="1" applyAlignment="1">
      <alignment/>
    </xf>
    <xf numFmtId="0" fontId="0" fillId="0" borderId="10" xfId="0" applyFill="1" applyBorder="1" applyAlignment="1">
      <alignment/>
    </xf>
    <xf numFmtId="0" fontId="0" fillId="0" borderId="0" xfId="0" applyAlignment="1">
      <alignment vertical="center" wrapText="1"/>
    </xf>
    <xf numFmtId="0" fontId="4" fillId="0" borderId="10" xfId="0" applyFont="1" applyBorder="1" applyAlignment="1">
      <alignment horizontal="center"/>
    </xf>
    <xf numFmtId="0" fontId="6" fillId="0" borderId="10" xfId="0" applyFont="1" applyBorder="1" applyAlignment="1">
      <alignment vertical="top" wrapText="1"/>
    </xf>
    <xf numFmtId="0" fontId="6" fillId="0" borderId="11" xfId="0" applyFont="1" applyBorder="1" applyAlignment="1">
      <alignment vertical="center" wrapText="1"/>
    </xf>
    <xf numFmtId="0" fontId="0" fillId="0" borderId="10" xfId="0" applyBorder="1" applyAlignment="1">
      <alignment vertical="center"/>
    </xf>
    <xf numFmtId="0" fontId="4" fillId="0" borderId="10" xfId="0" applyFont="1" applyBorder="1" applyAlignment="1">
      <alignment horizontal="center" vertical="center"/>
    </xf>
    <xf numFmtId="0" fontId="0" fillId="0" borderId="10" xfId="0" applyFont="1" applyBorder="1" applyAlignment="1">
      <alignment horizontal="center"/>
    </xf>
    <xf numFmtId="0" fontId="7" fillId="0" borderId="10" xfId="0" applyFont="1" applyBorder="1" applyAlignment="1">
      <alignment horizontal="center"/>
    </xf>
    <xf numFmtId="0" fontId="7" fillId="0" borderId="10" xfId="0" applyFont="1" applyBorder="1" applyAlignment="1">
      <alignment/>
    </xf>
    <xf numFmtId="0" fontId="7" fillId="0" borderId="10" xfId="0" applyFont="1" applyBorder="1" applyAlignment="1">
      <alignment horizontal="center" vertical="center"/>
    </xf>
    <xf numFmtId="0" fontId="3" fillId="0" borderId="10" xfId="0" applyFont="1" applyBorder="1" applyAlignment="1">
      <alignment vertical="top" wrapText="1"/>
    </xf>
    <xf numFmtId="0" fontId="1" fillId="0" borderId="10" xfId="0" applyFont="1" applyBorder="1" applyAlignment="1">
      <alignment vertical="top" wrapText="1"/>
    </xf>
    <xf numFmtId="0" fontId="1" fillId="0" borderId="10" xfId="0" applyFont="1" applyBorder="1" applyAlignment="1">
      <alignment vertical="center" wrapText="1"/>
    </xf>
    <xf numFmtId="0" fontId="7" fillId="0" borderId="10" xfId="0" applyFont="1" applyFill="1" applyBorder="1" applyAlignment="1">
      <alignment horizontal="center"/>
    </xf>
    <xf numFmtId="0" fontId="0" fillId="0" borderId="10" xfId="0" applyFill="1" applyBorder="1" applyAlignment="1">
      <alignment horizontal="center" vertical="center"/>
    </xf>
    <xf numFmtId="0" fontId="0" fillId="0" borderId="10" xfId="0" applyBorder="1" applyAlignment="1">
      <alignment horizontal="center" vertical="center"/>
    </xf>
    <xf numFmtId="0" fontId="0" fillId="0" borderId="10" xfId="0" applyFont="1" applyFill="1" applyBorder="1" applyAlignment="1">
      <alignment horizontal="center"/>
    </xf>
    <xf numFmtId="0" fontId="0" fillId="0" borderId="10" xfId="0" applyFill="1" applyBorder="1" applyAlignment="1">
      <alignment vertical="center"/>
    </xf>
    <xf numFmtId="0" fontId="4" fillId="0" borderId="10" xfId="0" applyFont="1" applyFill="1" applyBorder="1" applyAlignment="1">
      <alignment/>
    </xf>
    <xf numFmtId="0" fontId="3" fillId="0" borderId="10" xfId="0" applyFont="1" applyFill="1" applyBorder="1" applyAlignment="1">
      <alignment horizontal="center" vertical="top" wrapText="1"/>
    </xf>
    <xf numFmtId="49" fontId="0" fillId="0" borderId="12" xfId="0" applyNumberFormat="1" applyBorder="1" applyAlignment="1">
      <alignment horizontal="center"/>
    </xf>
    <xf numFmtId="0" fontId="3" fillId="0" borderId="10" xfId="0" applyFont="1" applyBorder="1" applyAlignment="1">
      <alignment vertical="center" wrapText="1"/>
    </xf>
    <xf numFmtId="0" fontId="0" fillId="0" borderId="0" xfId="0" applyAlignment="1">
      <alignment vertical="center"/>
    </xf>
    <xf numFmtId="0" fontId="7" fillId="0" borderId="12" xfId="0" applyFont="1" applyBorder="1" applyAlignment="1">
      <alignment horizontal="center" vertical="center"/>
    </xf>
    <xf numFmtId="0" fontId="6" fillId="0" borderId="10" xfId="0" applyFont="1" applyBorder="1" applyAlignment="1">
      <alignment vertical="center" wrapText="1"/>
    </xf>
    <xf numFmtId="0" fontId="7" fillId="0" borderId="10" xfId="0" applyFont="1" applyBorder="1" applyAlignment="1">
      <alignment vertical="center"/>
    </xf>
    <xf numFmtId="0" fontId="1" fillId="0" borderId="12" xfId="0" applyFont="1" applyBorder="1" applyAlignment="1">
      <alignment horizontal="left" vertical="center" wrapText="1"/>
    </xf>
    <xf numFmtId="0" fontId="1" fillId="0" borderId="12" xfId="0" applyFont="1" applyBorder="1" applyAlignment="1">
      <alignment horizontal="left" vertical="center"/>
    </xf>
    <xf numFmtId="0" fontId="1" fillId="0" borderId="12" xfId="0" applyFont="1" applyBorder="1" applyAlignment="1">
      <alignment horizontal="left"/>
    </xf>
    <xf numFmtId="0" fontId="9" fillId="0" borderId="12" xfId="0" applyFont="1" applyBorder="1" applyAlignment="1">
      <alignment horizontal="left"/>
    </xf>
    <xf numFmtId="0" fontId="6" fillId="0" borderId="11" xfId="0" applyFont="1" applyFill="1" applyBorder="1" applyAlignment="1">
      <alignment horizontal="center" vertical="top" wrapText="1"/>
    </xf>
    <xf numFmtId="0" fontId="7" fillId="0" borderId="10" xfId="0" applyFont="1" applyFill="1" applyBorder="1" applyAlignment="1">
      <alignment horizontal="center" vertical="center"/>
    </xf>
    <xf numFmtId="0" fontId="8" fillId="0" borderId="10" xfId="0" applyFont="1" applyBorder="1" applyAlignment="1">
      <alignment vertical="top" wrapText="1"/>
    </xf>
    <xf numFmtId="0" fontId="6" fillId="0" borderId="10" xfId="0" applyFont="1" applyFill="1" applyBorder="1" applyAlignment="1">
      <alignment/>
    </xf>
    <xf numFmtId="0" fontId="6" fillId="0" borderId="10" xfId="0" applyFont="1" applyFill="1" applyBorder="1" applyAlignment="1">
      <alignment vertical="top" wrapText="1"/>
    </xf>
    <xf numFmtId="0" fontId="5" fillId="0" borderId="10" xfId="0" applyFont="1" applyFill="1" applyBorder="1" applyAlignment="1">
      <alignment vertical="top" wrapText="1"/>
    </xf>
    <xf numFmtId="0" fontId="6" fillId="0" borderId="11" xfId="0" applyFont="1" applyFill="1" applyBorder="1" applyAlignment="1">
      <alignment vertical="top" wrapText="1"/>
    </xf>
    <xf numFmtId="0" fontId="0" fillId="0" borderId="13" xfId="0" applyFill="1" applyBorder="1" applyAlignment="1">
      <alignment horizontal="center" vertical="center"/>
    </xf>
    <xf numFmtId="0" fontId="0" fillId="0" borderId="0" xfId="0" applyFill="1" applyBorder="1" applyAlignment="1">
      <alignment horizontal="center"/>
    </xf>
    <xf numFmtId="0" fontId="4" fillId="0" borderId="0" xfId="0" applyFont="1" applyAlignment="1">
      <alignment/>
    </xf>
    <xf numFmtId="0" fontId="0" fillId="32" borderId="10" xfId="0" applyFill="1" applyBorder="1" applyAlignment="1">
      <alignment horizontal="center"/>
    </xf>
    <xf numFmtId="0" fontId="0" fillId="32" borderId="0" xfId="0" applyFill="1" applyAlignment="1">
      <alignment/>
    </xf>
    <xf numFmtId="0" fontId="13" fillId="32" borderId="10" xfId="0" applyFont="1" applyFill="1" applyBorder="1" applyAlignment="1">
      <alignment horizontal="center" vertical="top" wrapText="1"/>
    </xf>
    <xf numFmtId="0" fontId="13" fillId="32" borderId="10" xfId="0" applyFont="1" applyFill="1" applyBorder="1" applyAlignment="1">
      <alignment horizontal="center"/>
    </xf>
    <xf numFmtId="0" fontId="13" fillId="32" borderId="0" xfId="0" applyFont="1" applyFill="1" applyAlignment="1">
      <alignment/>
    </xf>
    <xf numFmtId="0" fontId="0" fillId="32" borderId="10" xfId="0" applyFill="1" applyBorder="1" applyAlignment="1">
      <alignment/>
    </xf>
    <xf numFmtId="0" fontId="6" fillId="32" borderId="10" xfId="0" applyFont="1" applyFill="1" applyBorder="1" applyAlignment="1">
      <alignment vertical="top" wrapText="1"/>
    </xf>
    <xf numFmtId="0" fontId="0" fillId="32" borderId="10" xfId="0" applyFill="1" applyBorder="1" applyAlignment="1">
      <alignment horizontal="center" vertical="center"/>
    </xf>
    <xf numFmtId="0" fontId="0" fillId="32" borderId="10" xfId="0" applyFill="1" applyBorder="1" applyAlignment="1">
      <alignment vertical="center"/>
    </xf>
    <xf numFmtId="0" fontId="1" fillId="32" borderId="14" xfId="0" applyFont="1" applyFill="1" applyBorder="1" applyAlignment="1">
      <alignment vertical="top" wrapText="1"/>
    </xf>
    <xf numFmtId="0" fontId="0" fillId="32" borderId="10" xfId="0" applyFont="1" applyFill="1" applyBorder="1" applyAlignment="1">
      <alignment horizontal="center"/>
    </xf>
    <xf numFmtId="0" fontId="6" fillId="0" borderId="14" xfId="0" applyFont="1" applyFill="1" applyBorder="1" applyAlignment="1">
      <alignment horizontal="center" vertical="top" wrapText="1"/>
    </xf>
    <xf numFmtId="0" fontId="6" fillId="32" borderId="10" xfId="0" applyFont="1" applyFill="1" applyBorder="1" applyAlignment="1">
      <alignment horizontal="center" vertical="top" wrapText="1"/>
    </xf>
    <xf numFmtId="0" fontId="10" fillId="32" borderId="10" xfId="0" applyFont="1" applyFill="1" applyBorder="1" applyAlignment="1">
      <alignment horizontal="center" vertical="top" wrapText="1"/>
    </xf>
    <xf numFmtId="0" fontId="7" fillId="0" borderId="15" xfId="0" applyFont="1" applyFill="1" applyBorder="1" applyAlignment="1">
      <alignment horizontal="center" vertical="center"/>
    </xf>
    <xf numFmtId="0" fontId="6" fillId="32" borderId="10" xfId="0" applyFont="1" applyFill="1" applyBorder="1" applyAlignment="1">
      <alignment vertical="center" wrapText="1"/>
    </xf>
    <xf numFmtId="0" fontId="7" fillId="32" borderId="10" xfId="0" applyFont="1" applyFill="1" applyBorder="1" applyAlignment="1">
      <alignment horizontal="center" vertical="center"/>
    </xf>
    <xf numFmtId="49" fontId="4" fillId="0" borderId="10" xfId="0" applyNumberFormat="1" applyFont="1" applyBorder="1" applyAlignment="1">
      <alignment horizontal="center"/>
    </xf>
    <xf numFmtId="0" fontId="4" fillId="0" borderId="12" xfId="0" applyFont="1" applyBorder="1" applyAlignment="1">
      <alignment horizontal="center"/>
    </xf>
    <xf numFmtId="0" fontId="4" fillId="0" borderId="0" xfId="0" applyFont="1" applyAlignment="1">
      <alignment vertical="center"/>
    </xf>
    <xf numFmtId="0" fontId="3" fillId="32" borderId="10" xfId="0" applyFont="1" applyFill="1" applyBorder="1" applyAlignment="1">
      <alignment/>
    </xf>
    <xf numFmtId="0" fontId="4" fillId="32" borderId="10" xfId="0" applyFont="1" applyFill="1" applyBorder="1" applyAlignment="1">
      <alignment horizontal="center"/>
    </xf>
    <xf numFmtId="0" fontId="3" fillId="32" borderId="10" xfId="0" applyFont="1" applyFill="1" applyBorder="1" applyAlignment="1">
      <alignment horizontal="center" vertical="top" wrapText="1"/>
    </xf>
    <xf numFmtId="0" fontId="8" fillId="0" borderId="10" xfId="0" applyFont="1" applyBorder="1" applyAlignment="1">
      <alignment vertical="center" wrapText="1"/>
    </xf>
    <xf numFmtId="0" fontId="0" fillId="0" borderId="10" xfId="0" applyFill="1" applyBorder="1" applyAlignment="1">
      <alignment horizontal="center" vertical="center" wrapText="1"/>
    </xf>
    <xf numFmtId="0" fontId="4" fillId="0" borderId="16" xfId="0" applyFont="1" applyBorder="1" applyAlignment="1">
      <alignment/>
    </xf>
    <xf numFmtId="0" fontId="4" fillId="32" borderId="10" xfId="0" applyFont="1" applyFill="1" applyBorder="1" applyAlignment="1">
      <alignment/>
    </xf>
    <xf numFmtId="0" fontId="0" fillId="32" borderId="10" xfId="0" applyFont="1" applyFill="1" applyBorder="1" applyAlignment="1">
      <alignment horizontal="center" vertical="center"/>
    </xf>
    <xf numFmtId="0" fontId="7" fillId="0" borderId="12" xfId="0" applyFont="1" applyFill="1" applyBorder="1" applyAlignment="1">
      <alignment horizontal="center"/>
    </xf>
    <xf numFmtId="0" fontId="3" fillId="32" borderId="10" xfId="0" applyFont="1" applyFill="1" applyBorder="1" applyAlignment="1">
      <alignment vertical="center" wrapText="1"/>
    </xf>
    <xf numFmtId="0" fontId="3" fillId="32" borderId="10" xfId="0" applyFont="1" applyFill="1" applyBorder="1" applyAlignment="1">
      <alignment vertical="top" wrapText="1"/>
    </xf>
    <xf numFmtId="0" fontId="0" fillId="32" borderId="10" xfId="0" applyFont="1" applyFill="1" applyBorder="1" applyAlignment="1">
      <alignment horizontal="center"/>
    </xf>
    <xf numFmtId="0" fontId="0" fillId="32" borderId="13" xfId="0" applyFill="1" applyBorder="1" applyAlignment="1">
      <alignment horizontal="center" vertical="center"/>
    </xf>
    <xf numFmtId="0" fontId="1" fillId="32" borderId="14" xfId="0" applyFont="1" applyFill="1" applyBorder="1" applyAlignment="1">
      <alignment vertical="center" wrapText="1"/>
    </xf>
    <xf numFmtId="0" fontId="0" fillId="32" borderId="15" xfId="0" applyFont="1" applyFill="1" applyBorder="1" applyAlignment="1">
      <alignment horizontal="center"/>
    </xf>
    <xf numFmtId="0" fontId="10" fillId="32" borderId="15" xfId="0" applyFont="1" applyFill="1" applyBorder="1" applyAlignment="1">
      <alignment horizontal="center" vertical="top" wrapText="1"/>
    </xf>
    <xf numFmtId="0" fontId="0" fillId="32" borderId="15" xfId="0" applyFont="1" applyFill="1" applyBorder="1" applyAlignment="1">
      <alignment horizontal="center"/>
    </xf>
    <xf numFmtId="0" fontId="6" fillId="32" borderId="17" xfId="0" applyFont="1" applyFill="1" applyBorder="1" applyAlignment="1">
      <alignment horizontal="center" vertical="center"/>
    </xf>
    <xf numFmtId="0" fontId="6" fillId="32" borderId="15" xfId="0" applyFont="1" applyFill="1" applyBorder="1" applyAlignment="1">
      <alignment horizontal="center" vertical="center"/>
    </xf>
    <xf numFmtId="0" fontId="0" fillId="32" borderId="15" xfId="0" applyFont="1" applyFill="1" applyBorder="1" applyAlignment="1">
      <alignment horizontal="center" vertical="center"/>
    </xf>
    <xf numFmtId="0" fontId="15" fillId="32" borderId="10" xfId="0" applyFont="1" applyFill="1" applyBorder="1" applyAlignment="1">
      <alignment horizontal="center" vertical="center"/>
    </xf>
    <xf numFmtId="0" fontId="15" fillId="32" borderId="10" xfId="0" applyFont="1" applyFill="1" applyBorder="1" applyAlignment="1">
      <alignment horizontal="center" vertical="center" wrapText="1"/>
    </xf>
    <xf numFmtId="0" fontId="3" fillId="0" borderId="10" xfId="0" applyFont="1" applyFill="1" applyBorder="1" applyAlignment="1">
      <alignment vertical="top" wrapText="1"/>
    </xf>
    <xf numFmtId="0" fontId="3" fillId="0" borderId="10" xfId="0" applyFont="1" applyBorder="1" applyAlignment="1">
      <alignment vertical="center"/>
    </xf>
    <xf numFmtId="0" fontId="3" fillId="0" borderId="10" xfId="0" applyFont="1" applyFill="1" applyBorder="1" applyAlignment="1">
      <alignment/>
    </xf>
    <xf numFmtId="0" fontId="0" fillId="0" borderId="0" xfId="55">
      <alignment/>
      <protection/>
    </xf>
    <xf numFmtId="49" fontId="4" fillId="0" borderId="12" xfId="0" applyNumberFormat="1" applyFont="1" applyBorder="1" applyAlignment="1">
      <alignment horizontal="center"/>
    </xf>
    <xf numFmtId="0" fontId="8" fillId="0" borderId="10" xfId="0" applyFont="1" applyFill="1" applyBorder="1" applyAlignment="1">
      <alignment horizontal="center" vertical="top" wrapText="1"/>
    </xf>
    <xf numFmtId="0" fontId="4" fillId="0" borderId="10" xfId="0" applyFont="1" applyFill="1" applyBorder="1" applyAlignment="1">
      <alignment horizontal="center"/>
    </xf>
    <xf numFmtId="0" fontId="3" fillId="0" borderId="10" xfId="0" applyFont="1" applyFill="1" applyBorder="1" applyAlignment="1">
      <alignment horizontal="center"/>
    </xf>
    <xf numFmtId="0" fontId="4" fillId="0" borderId="16" xfId="0" applyFont="1" applyFill="1" applyBorder="1" applyAlignment="1">
      <alignment horizontal="center"/>
    </xf>
    <xf numFmtId="0" fontId="4" fillId="0" borderId="0" xfId="0" applyFont="1" applyFill="1" applyAlignment="1">
      <alignment/>
    </xf>
    <xf numFmtId="0" fontId="0" fillId="0" borderId="0" xfId="0" applyFill="1" applyAlignment="1">
      <alignment vertical="center"/>
    </xf>
    <xf numFmtId="0" fontId="4" fillId="0" borderId="0" xfId="0" applyFont="1" applyFill="1" applyAlignment="1">
      <alignment vertical="center"/>
    </xf>
    <xf numFmtId="49" fontId="0" fillId="0" borderId="12" xfId="0" applyNumberFormat="1" applyBorder="1" applyAlignment="1">
      <alignment horizontal="center" vertical="center"/>
    </xf>
    <xf numFmtId="0" fontId="4" fillId="0" borderId="13" xfId="0" applyFont="1" applyFill="1" applyBorder="1" applyAlignment="1">
      <alignment horizontal="center"/>
    </xf>
    <xf numFmtId="0" fontId="0" fillId="0" borderId="0" xfId="0" applyFill="1" applyBorder="1" applyAlignment="1">
      <alignment/>
    </xf>
    <xf numFmtId="0" fontId="4" fillId="0" borderId="10" xfId="0" applyFont="1" applyFill="1" applyBorder="1" applyAlignment="1">
      <alignment vertical="center"/>
    </xf>
    <xf numFmtId="0" fontId="3" fillId="0" borderId="0" xfId="0" applyFont="1" applyFill="1" applyBorder="1" applyAlignment="1">
      <alignment horizontal="center" vertical="top" wrapText="1"/>
    </xf>
    <xf numFmtId="0" fontId="4" fillId="0" borderId="16" xfId="0" applyFont="1" applyFill="1" applyBorder="1" applyAlignment="1">
      <alignment vertical="center"/>
    </xf>
    <xf numFmtId="0" fontId="3" fillId="0" borderId="16" xfId="0" applyFont="1" applyFill="1" applyBorder="1" applyAlignment="1">
      <alignment/>
    </xf>
    <xf numFmtId="0" fontId="0" fillId="0" borderId="18" xfId="0" applyBorder="1" applyAlignment="1">
      <alignment/>
    </xf>
    <xf numFmtId="0" fontId="3" fillId="0" borderId="19" xfId="0" applyFont="1" applyBorder="1" applyAlignment="1">
      <alignment vertical="top" wrapText="1"/>
    </xf>
    <xf numFmtId="49" fontId="4" fillId="0" borderId="20" xfId="0" applyNumberFormat="1" applyFont="1" applyBorder="1" applyAlignment="1">
      <alignment horizontal="center"/>
    </xf>
    <xf numFmtId="0" fontId="3" fillId="0" borderId="19" xfId="0" applyFont="1" applyFill="1" applyBorder="1" applyAlignment="1">
      <alignment horizontal="center" vertical="top" wrapText="1"/>
    </xf>
    <xf numFmtId="0" fontId="0" fillId="0" borderId="0" xfId="55" applyAlignment="1">
      <alignment horizontal="center"/>
      <protection/>
    </xf>
    <xf numFmtId="0" fontId="24" fillId="0" borderId="0" xfId="0" applyFont="1" applyFill="1" applyAlignment="1">
      <alignment/>
    </xf>
    <xf numFmtId="0" fontId="23" fillId="0" borderId="0" xfId="0" applyFont="1" applyFill="1" applyAlignment="1">
      <alignment/>
    </xf>
    <xf numFmtId="0" fontId="22" fillId="0" borderId="0" xfId="58" applyFont="1" applyFill="1" applyProtection="1">
      <alignment/>
      <protection hidden="1"/>
    </xf>
    <xf numFmtId="0" fontId="26" fillId="0" borderId="0" xfId="58" applyFont="1" applyFill="1" applyBorder="1" applyAlignment="1" applyProtection="1">
      <alignment/>
      <protection hidden="1"/>
    </xf>
    <xf numFmtId="0" fontId="22" fillId="0" borderId="0" xfId="58" applyFont="1" applyFill="1" applyAlignment="1" applyProtection="1">
      <alignment/>
      <protection hidden="1"/>
    </xf>
    <xf numFmtId="0" fontId="22" fillId="0" borderId="0" xfId="58" applyFont="1" applyFill="1" applyBorder="1" applyAlignment="1" applyProtection="1">
      <alignment horizontal="left" vertical="center"/>
      <protection hidden="1"/>
    </xf>
    <xf numFmtId="0" fontId="21" fillId="0" borderId="0" xfId="58" applyFont="1" applyFill="1" applyAlignment="1" applyProtection="1">
      <alignment horizontal="center" vertical="center"/>
      <protection hidden="1"/>
    </xf>
    <xf numFmtId="0" fontId="21" fillId="0" borderId="0" xfId="58" applyFont="1" applyFill="1" applyBorder="1" applyAlignment="1" applyProtection="1">
      <alignment horizontal="left" vertical="center"/>
      <protection hidden="1"/>
    </xf>
    <xf numFmtId="49" fontId="21" fillId="0" borderId="0" xfId="58" applyNumberFormat="1" applyFont="1" applyFill="1" applyBorder="1" applyAlignment="1" applyProtection="1">
      <alignment horizontal="left" vertical="top" wrapText="1"/>
      <protection/>
    </xf>
    <xf numFmtId="0" fontId="26" fillId="0" borderId="0" xfId="58" applyFont="1" applyFill="1" applyBorder="1" applyAlignment="1" applyProtection="1">
      <alignment horizontal="left" vertical="center"/>
      <protection hidden="1"/>
    </xf>
    <xf numFmtId="0" fontId="22" fillId="0" borderId="0" xfId="58" applyFont="1" applyFill="1" applyAlignment="1" applyProtection="1">
      <alignment horizontal="left" vertical="center"/>
      <protection hidden="1"/>
    </xf>
    <xf numFmtId="1" fontId="26" fillId="0" borderId="0" xfId="58" applyNumberFormat="1" applyFont="1" applyFill="1" applyAlignment="1" applyProtection="1">
      <alignment vertical="center"/>
      <protection hidden="1"/>
    </xf>
    <xf numFmtId="185" fontId="26" fillId="0" borderId="0" xfId="58" applyNumberFormat="1" applyFont="1" applyFill="1" applyAlignment="1" applyProtection="1">
      <alignment horizontal="center"/>
      <protection hidden="1"/>
    </xf>
    <xf numFmtId="0" fontId="22" fillId="0" borderId="0" xfId="58" applyFont="1" applyAlignment="1">
      <alignment/>
      <protection/>
    </xf>
    <xf numFmtId="0" fontId="22" fillId="0" borderId="0" xfId="58" applyFont="1" applyFill="1" applyAlignment="1">
      <alignment/>
      <protection/>
    </xf>
    <xf numFmtId="0" fontId="27" fillId="0" borderId="0" xfId="58" applyFont="1" applyFill="1" applyProtection="1">
      <alignment/>
      <protection hidden="1"/>
    </xf>
    <xf numFmtId="49" fontId="29" fillId="0" borderId="15" xfId="58" applyNumberFormat="1" applyFont="1" applyFill="1" applyBorder="1" applyAlignment="1" applyProtection="1">
      <alignment horizontal="center" vertical="center"/>
      <protection/>
    </xf>
    <xf numFmtId="49" fontId="22" fillId="0" borderId="0" xfId="58" applyNumberFormat="1" applyFont="1" applyFill="1" applyAlignment="1" applyProtection="1">
      <alignment/>
      <protection hidden="1"/>
    </xf>
    <xf numFmtId="0" fontId="22" fillId="0" borderId="0" xfId="58" applyFont="1" applyFill="1" applyAlignment="1" applyProtection="1">
      <alignment vertical="center"/>
      <protection hidden="1"/>
    </xf>
    <xf numFmtId="49" fontId="21" fillId="0" borderId="0" xfId="58" applyNumberFormat="1" applyFont="1" applyFill="1" applyBorder="1" applyAlignment="1" applyProtection="1">
      <alignment horizontal="left" vertical="top"/>
      <protection/>
    </xf>
    <xf numFmtId="0" fontId="22" fillId="0" borderId="0" xfId="58" applyFont="1" applyFill="1" applyAlignment="1" applyProtection="1">
      <alignment horizontal="center" vertical="center"/>
      <protection hidden="1"/>
    </xf>
    <xf numFmtId="0" fontId="21" fillId="0" borderId="0" xfId="58" applyFont="1" applyFill="1" applyBorder="1" applyAlignment="1" applyProtection="1">
      <alignment horizontal="left" vertical="top" wrapText="1"/>
      <protection/>
    </xf>
    <xf numFmtId="49" fontId="21" fillId="0" borderId="0" xfId="58" applyNumberFormat="1" applyFont="1" applyFill="1" applyAlignment="1" applyProtection="1">
      <alignment/>
      <protection hidden="1"/>
    </xf>
    <xf numFmtId="0" fontId="0" fillId="0" borderId="0" xfId="58" applyFont="1" applyAlignment="1">
      <alignment/>
      <protection/>
    </xf>
    <xf numFmtId="49" fontId="29" fillId="0" borderId="0" xfId="58" applyNumberFormat="1" applyFont="1" applyFill="1" applyAlignment="1" applyProtection="1">
      <alignment/>
      <protection hidden="1"/>
    </xf>
    <xf numFmtId="49" fontId="0" fillId="0" borderId="0" xfId="58" applyNumberFormat="1" applyFont="1" applyFill="1" applyAlignment="1" applyProtection="1">
      <alignment/>
      <protection hidden="1"/>
    </xf>
    <xf numFmtId="0" fontId="29" fillId="0" borderId="0" xfId="58" applyFont="1" applyFill="1" applyProtection="1">
      <alignment/>
      <protection hidden="1"/>
    </xf>
    <xf numFmtId="0" fontId="29" fillId="0" borderId="0" xfId="58" applyFont="1" applyFill="1" applyAlignment="1" applyProtection="1">
      <alignment/>
      <protection hidden="1"/>
    </xf>
    <xf numFmtId="0" fontId="4" fillId="0" borderId="0" xfId="58" applyFont="1" applyFill="1" applyAlignment="1" applyProtection="1">
      <alignment/>
      <protection hidden="1"/>
    </xf>
    <xf numFmtId="0" fontId="0" fillId="0" borderId="0" xfId="58" applyFont="1" applyFill="1" applyProtection="1">
      <alignment/>
      <protection hidden="1"/>
    </xf>
    <xf numFmtId="0" fontId="0" fillId="0" borderId="0" xfId="58" applyFont="1" applyFill="1" applyAlignment="1" applyProtection="1">
      <alignment/>
      <protection hidden="1"/>
    </xf>
    <xf numFmtId="0" fontId="0" fillId="0" borderId="0" xfId="58" applyFont="1" applyFill="1" applyAlignment="1" applyProtection="1">
      <alignment horizontal="center"/>
      <protection hidden="1"/>
    </xf>
    <xf numFmtId="0" fontId="0" fillId="0" borderId="0" xfId="58" applyFont="1" applyFill="1" applyProtection="1">
      <alignment/>
      <protection hidden="1"/>
    </xf>
    <xf numFmtId="0" fontId="0" fillId="0" borderId="10" xfId="58" applyFont="1" applyFill="1" applyBorder="1" applyAlignment="1" applyProtection="1">
      <alignment horizontal="center" vertical="center"/>
      <protection hidden="1"/>
    </xf>
    <xf numFmtId="0" fontId="0" fillId="0" borderId="0" xfId="58" applyFont="1" applyFill="1" applyAlignment="1" applyProtection="1">
      <alignment horizontal="center" vertical="center"/>
      <protection hidden="1"/>
    </xf>
    <xf numFmtId="0" fontId="0" fillId="0" borderId="0" xfId="58" applyFont="1" applyFill="1" applyAlignment="1" applyProtection="1">
      <alignment horizontal="center" vertical="center" textRotation="90"/>
      <protection hidden="1"/>
    </xf>
    <xf numFmtId="49" fontId="0" fillId="0" borderId="10" xfId="58" applyNumberFormat="1" applyFont="1" applyFill="1" applyBorder="1" applyAlignment="1" applyProtection="1">
      <alignment horizontal="center" vertical="center" shrinkToFit="1"/>
      <protection hidden="1"/>
    </xf>
    <xf numFmtId="49" fontId="0" fillId="0" borderId="13" xfId="58" applyNumberFormat="1" applyFont="1" applyFill="1" applyBorder="1" applyAlignment="1" applyProtection="1">
      <alignment horizontal="center" vertical="center" shrinkToFit="1"/>
      <protection hidden="1"/>
    </xf>
    <xf numFmtId="1" fontId="0" fillId="0" borderId="0" xfId="58" applyNumberFormat="1" applyFont="1" applyFill="1" applyAlignment="1" applyProtection="1">
      <alignment horizontal="center" vertical="center"/>
      <protection hidden="1"/>
    </xf>
    <xf numFmtId="49" fontId="0" fillId="0" borderId="10" xfId="58" applyNumberFormat="1" applyFont="1" applyFill="1" applyBorder="1" applyAlignment="1" applyProtection="1">
      <alignment horizontal="center" vertical="center"/>
      <protection/>
    </xf>
    <xf numFmtId="49" fontId="0" fillId="0" borderId="10" xfId="45" applyNumberFormat="1" applyFont="1" applyFill="1" applyBorder="1" applyAlignment="1" applyProtection="1">
      <alignment horizontal="center" vertical="center"/>
      <protection/>
    </xf>
    <xf numFmtId="49" fontId="29" fillId="0" borderId="10" xfId="58" applyNumberFormat="1" applyFont="1" applyFill="1" applyBorder="1" applyAlignment="1" applyProtection="1">
      <alignment horizontal="center" vertical="center"/>
      <protection/>
    </xf>
    <xf numFmtId="0" fontId="0" fillId="0" borderId="10" xfId="58" applyNumberFormat="1" applyFont="1" applyFill="1" applyBorder="1" applyAlignment="1" applyProtection="1">
      <alignment horizontal="center" vertical="center"/>
      <protection hidden="1"/>
    </xf>
    <xf numFmtId="1" fontId="0" fillId="0" borderId="10" xfId="58" applyNumberFormat="1" applyFont="1" applyFill="1" applyBorder="1" applyAlignment="1" applyProtection="1">
      <alignment horizontal="center" vertical="center"/>
      <protection hidden="1"/>
    </xf>
    <xf numFmtId="0" fontId="0" fillId="0" borderId="0" xfId="58" applyFont="1" applyFill="1" applyBorder="1" applyProtection="1">
      <alignment/>
      <protection hidden="1"/>
    </xf>
    <xf numFmtId="0" fontId="0" fillId="0" borderId="0" xfId="58" applyFont="1" applyFill="1" applyBorder="1" applyAlignment="1" applyProtection="1">
      <alignment shrinkToFit="1"/>
      <protection hidden="1"/>
    </xf>
    <xf numFmtId="0" fontId="0" fillId="0" borderId="21" xfId="58" applyFont="1" applyFill="1" applyBorder="1" applyAlignment="1" applyProtection="1">
      <alignment horizontal="center" vertical="center"/>
      <protection hidden="1"/>
    </xf>
    <xf numFmtId="49" fontId="29" fillId="0" borderId="21" xfId="58" applyNumberFormat="1" applyFont="1" applyFill="1" applyBorder="1" applyAlignment="1" applyProtection="1">
      <alignment horizontal="center" vertical="center"/>
      <protection/>
    </xf>
    <xf numFmtId="49" fontId="0" fillId="0" borderId="21" xfId="58" applyNumberFormat="1" applyFont="1" applyFill="1" applyBorder="1" applyAlignment="1" applyProtection="1">
      <alignment horizontal="center" vertical="center"/>
      <protection/>
    </xf>
    <xf numFmtId="49" fontId="29" fillId="0" borderId="13" xfId="58" applyNumberFormat="1" applyFont="1" applyFill="1" applyBorder="1" applyAlignment="1" applyProtection="1">
      <alignment horizontal="center" vertical="center"/>
      <protection/>
    </xf>
    <xf numFmtId="49" fontId="33" fillId="0" borderId="10" xfId="58" applyNumberFormat="1" applyFont="1" applyFill="1" applyBorder="1" applyAlignment="1" applyProtection="1">
      <alignment horizontal="center"/>
      <protection hidden="1"/>
    </xf>
    <xf numFmtId="0" fontId="0" fillId="0" borderId="15" xfId="58" applyFont="1" applyFill="1" applyBorder="1" applyAlignment="1" applyProtection="1">
      <alignment horizontal="center" vertical="center"/>
      <protection hidden="1"/>
    </xf>
    <xf numFmtId="0" fontId="0" fillId="0" borderId="17" xfId="58" applyFont="1" applyFill="1" applyBorder="1" applyProtection="1">
      <alignment/>
      <protection hidden="1"/>
    </xf>
    <xf numFmtId="49" fontId="4" fillId="0" borderId="0" xfId="58" applyNumberFormat="1" applyFont="1" applyFill="1" applyProtection="1">
      <alignment/>
      <protection hidden="1"/>
    </xf>
    <xf numFmtId="49" fontId="0" fillId="0" borderId="0" xfId="58" applyNumberFormat="1" applyFont="1" applyFill="1" applyProtection="1">
      <alignment/>
      <protection hidden="1"/>
    </xf>
    <xf numFmtId="49" fontId="0" fillId="0" borderId="0" xfId="58" applyNumberFormat="1" applyFont="1" applyFill="1" applyAlignment="1" applyProtection="1">
      <alignment horizontal="left" vertical="top" wrapText="1" indent="1"/>
      <protection hidden="1"/>
    </xf>
    <xf numFmtId="49" fontId="0" fillId="0" borderId="0" xfId="58" applyNumberFormat="1" applyFont="1" applyFill="1" applyAlignment="1" applyProtection="1">
      <alignment vertical="top" wrapText="1"/>
      <protection hidden="1"/>
    </xf>
    <xf numFmtId="0" fontId="24" fillId="0" borderId="0" xfId="58" applyNumberFormat="1" applyFont="1" applyFill="1" applyProtection="1">
      <alignment/>
      <protection hidden="1"/>
    </xf>
    <xf numFmtId="49" fontId="0" fillId="0" borderId="22" xfId="58" applyNumberFormat="1" applyFont="1" applyFill="1" applyBorder="1" applyProtection="1">
      <alignment/>
      <protection hidden="1"/>
    </xf>
    <xf numFmtId="49" fontId="0" fillId="0" borderId="0" xfId="58" applyNumberFormat="1" applyFont="1" applyFill="1" applyAlignment="1" applyProtection="1">
      <alignment horizontal="left" indent="1"/>
      <protection hidden="1"/>
    </xf>
    <xf numFmtId="49" fontId="29" fillId="0" borderId="22" xfId="58" applyNumberFormat="1" applyFont="1" applyFill="1" applyBorder="1" applyAlignment="1" applyProtection="1">
      <alignment horizontal="center"/>
      <protection hidden="1"/>
    </xf>
    <xf numFmtId="49" fontId="0" fillId="0" borderId="22" xfId="58" applyNumberFormat="1" applyFont="1" applyFill="1" applyBorder="1" applyAlignment="1" applyProtection="1">
      <alignment horizontal="center"/>
      <protection hidden="1"/>
    </xf>
    <xf numFmtId="49" fontId="33" fillId="0" borderId="22" xfId="58" applyNumberFormat="1" applyFont="1" applyFill="1" applyBorder="1" applyAlignment="1" applyProtection="1">
      <alignment horizontal="center"/>
      <protection hidden="1"/>
    </xf>
    <xf numFmtId="0" fontId="0" fillId="0" borderId="22" xfId="58" applyFont="1" applyFill="1" applyBorder="1" applyAlignment="1" applyProtection="1">
      <alignment horizontal="center"/>
      <protection hidden="1"/>
    </xf>
    <xf numFmtId="0" fontId="0" fillId="0" borderId="15" xfId="0" applyBorder="1" applyAlignment="1">
      <alignment horizontal="center" vertical="center" textRotation="90" wrapText="1"/>
    </xf>
    <xf numFmtId="0" fontId="1" fillId="0" borderId="15" xfId="0" applyFont="1" applyBorder="1" applyAlignment="1">
      <alignment horizontal="center" vertical="center" textRotation="90" wrapText="1"/>
    </xf>
    <xf numFmtId="0" fontId="1" fillId="0" borderId="15" xfId="0" applyFont="1" applyFill="1" applyBorder="1" applyAlignment="1">
      <alignment horizontal="center" vertical="center" textRotation="90" wrapText="1"/>
    </xf>
    <xf numFmtId="49" fontId="0" fillId="0" borderId="22" xfId="0" applyNumberFormat="1" applyFont="1" applyFill="1" applyBorder="1" applyAlignment="1" applyProtection="1">
      <alignment horizontal="center"/>
      <protection hidden="1"/>
    </xf>
    <xf numFmtId="49" fontId="0" fillId="0" borderId="0" xfId="0" applyNumberFormat="1" applyFont="1" applyFill="1" applyAlignment="1" applyProtection="1">
      <alignment horizontal="left" indent="1"/>
      <protection hidden="1"/>
    </xf>
    <xf numFmtId="0" fontId="0" fillId="0" borderId="0" xfId="0" applyFont="1" applyFill="1" applyAlignment="1" applyProtection="1">
      <alignment/>
      <protection hidden="1"/>
    </xf>
    <xf numFmtId="0" fontId="0" fillId="0" borderId="12" xfId="0" applyBorder="1" applyAlignment="1">
      <alignment horizontal="center" vertical="center"/>
    </xf>
    <xf numFmtId="49" fontId="0" fillId="0" borderId="0" xfId="58" applyNumberFormat="1" applyFont="1" applyFill="1" applyBorder="1" applyProtection="1">
      <alignment/>
      <protection hidden="1"/>
    </xf>
    <xf numFmtId="49" fontId="0" fillId="0" borderId="0" xfId="58" applyNumberFormat="1" applyFont="1" applyFill="1" applyBorder="1" applyAlignment="1" applyProtection="1">
      <alignment horizontal="left" vertical="top" indent="1"/>
      <protection/>
    </xf>
    <xf numFmtId="49" fontId="0" fillId="0" borderId="0" xfId="0" applyNumberFormat="1" applyFont="1" applyFill="1" applyBorder="1" applyAlignment="1" applyProtection="1">
      <alignment horizontal="center"/>
      <protection hidden="1"/>
    </xf>
    <xf numFmtId="49" fontId="0" fillId="0" borderId="0" xfId="0" applyNumberFormat="1" applyFont="1" applyFill="1" applyBorder="1" applyAlignment="1" applyProtection="1">
      <alignment horizontal="left" indent="1"/>
      <protection hidden="1"/>
    </xf>
    <xf numFmtId="0" fontId="15" fillId="32" borderId="10" xfId="0" applyFont="1" applyFill="1" applyBorder="1" applyAlignment="1">
      <alignment horizontal="center"/>
    </xf>
    <xf numFmtId="0" fontId="7" fillId="0" borderId="12" xfId="0" applyFont="1" applyFill="1" applyBorder="1" applyAlignment="1">
      <alignment horizontal="center" vertical="center"/>
    </xf>
    <xf numFmtId="0" fontId="0" fillId="0" borderId="12" xfId="0" applyFill="1" applyBorder="1" applyAlignment="1">
      <alignment horizontal="center"/>
    </xf>
    <xf numFmtId="0" fontId="0" fillId="0" borderId="10" xfId="0" applyBorder="1" applyAlignment="1" quotePrefix="1">
      <alignment horizontal="center" vertical="center"/>
    </xf>
    <xf numFmtId="49" fontId="0" fillId="0" borderId="12" xfId="0" applyNumberFormat="1" applyBorder="1" applyAlignment="1" quotePrefix="1">
      <alignment horizontal="center" vertical="center"/>
    </xf>
    <xf numFmtId="0" fontId="0" fillId="0" borderId="13" xfId="0" applyFont="1" applyFill="1" applyBorder="1" applyAlignment="1">
      <alignment horizontal="center"/>
    </xf>
    <xf numFmtId="0" fontId="7" fillId="0" borderId="13" xfId="0" applyFont="1" applyFill="1" applyBorder="1" applyAlignment="1">
      <alignment horizontal="center" vertical="center"/>
    </xf>
    <xf numFmtId="0" fontId="0" fillId="0" borderId="13" xfId="0" applyFill="1" applyBorder="1" applyAlignment="1">
      <alignment vertical="center"/>
    </xf>
    <xf numFmtId="0" fontId="1" fillId="32" borderId="16" xfId="0" applyFont="1" applyFill="1" applyBorder="1" applyAlignment="1">
      <alignment vertical="top" wrapText="1"/>
    </xf>
    <xf numFmtId="0" fontId="7" fillId="18" borderId="10" xfId="0" applyFont="1" applyFill="1" applyBorder="1" applyAlignment="1">
      <alignment/>
    </xf>
    <xf numFmtId="0" fontId="1" fillId="18" borderId="16" xfId="0" applyFont="1" applyFill="1" applyBorder="1" applyAlignment="1">
      <alignment vertical="top" wrapText="1"/>
    </xf>
    <xf numFmtId="49" fontId="0" fillId="18" borderId="10" xfId="0" applyNumberFormat="1" applyFill="1" applyBorder="1" applyAlignment="1">
      <alignment horizontal="center"/>
    </xf>
    <xf numFmtId="0" fontId="0" fillId="18" borderId="10" xfId="0" applyFill="1" applyBorder="1" applyAlignment="1">
      <alignment/>
    </xf>
    <xf numFmtId="0" fontId="0" fillId="18" borderId="10" xfId="0" applyFill="1" applyBorder="1" applyAlignment="1">
      <alignment horizontal="center"/>
    </xf>
    <xf numFmtId="0" fontId="0" fillId="18" borderId="13" xfId="0" applyFill="1" applyBorder="1" applyAlignment="1">
      <alignment horizontal="center" vertical="center"/>
    </xf>
    <xf numFmtId="0" fontId="7" fillId="32" borderId="10" xfId="0" applyFont="1" applyFill="1" applyBorder="1" applyAlignment="1">
      <alignment vertical="top" wrapText="1"/>
    </xf>
    <xf numFmtId="49" fontId="0" fillId="32" borderId="10" xfId="0" applyNumberFormat="1" applyFill="1" applyBorder="1" applyAlignment="1">
      <alignment horizontal="center"/>
    </xf>
    <xf numFmtId="0" fontId="7" fillId="18" borderId="10" xfId="0" applyFont="1" applyFill="1" applyBorder="1" applyAlignment="1">
      <alignment vertical="top" wrapText="1"/>
    </xf>
    <xf numFmtId="0" fontId="1" fillId="18" borderId="10" xfId="0" applyFont="1" applyFill="1" applyBorder="1" applyAlignment="1">
      <alignment vertical="center" wrapText="1"/>
    </xf>
    <xf numFmtId="0" fontId="0" fillId="18" borderId="10" xfId="0" applyFill="1" applyBorder="1" applyAlignment="1">
      <alignment horizontal="center" vertical="center"/>
    </xf>
    <xf numFmtId="0" fontId="24" fillId="18" borderId="13" xfId="0" applyFont="1" applyFill="1" applyBorder="1" applyAlignment="1">
      <alignment horizontal="center" vertical="center"/>
    </xf>
    <xf numFmtId="0" fontId="24" fillId="18" borderId="10" xfId="0" applyFont="1" applyFill="1" applyBorder="1" applyAlignment="1">
      <alignment vertical="center"/>
    </xf>
    <xf numFmtId="0" fontId="24" fillId="18" borderId="10" xfId="0" applyFont="1" applyFill="1" applyBorder="1" applyAlignment="1">
      <alignment horizontal="center" vertical="center"/>
    </xf>
    <xf numFmtId="0" fontId="0" fillId="0" borderId="0" xfId="0" applyFont="1" applyFill="1" applyAlignment="1">
      <alignment/>
    </xf>
    <xf numFmtId="1" fontId="8" fillId="0" borderId="10" xfId="0" applyNumberFormat="1" applyFont="1" applyFill="1" applyBorder="1" applyAlignment="1">
      <alignment horizontal="center" vertical="top" wrapText="1"/>
    </xf>
    <xf numFmtId="0" fontId="7" fillId="0" borderId="23" xfId="0" applyFont="1" applyFill="1" applyBorder="1" applyAlignment="1">
      <alignment vertical="top" wrapText="1"/>
    </xf>
    <xf numFmtId="0" fontId="7" fillId="0" borderId="0" xfId="0" applyFont="1" applyFill="1" applyBorder="1" applyAlignment="1">
      <alignment vertical="top" wrapText="1"/>
    </xf>
    <xf numFmtId="0" fontId="7" fillId="0" borderId="15" xfId="0" applyFont="1" applyBorder="1" applyAlignment="1">
      <alignment vertical="top" wrapText="1"/>
    </xf>
    <xf numFmtId="0" fontId="7" fillId="0" borderId="21" xfId="0" applyFont="1" applyBorder="1" applyAlignment="1">
      <alignment vertical="top" wrapText="1"/>
    </xf>
    <xf numFmtId="0" fontId="7" fillId="0" borderId="21" xfId="0" applyFont="1" applyBorder="1" applyAlignment="1">
      <alignment horizontal="left" vertical="top" wrapText="1"/>
    </xf>
    <xf numFmtId="0" fontId="7" fillId="0" borderId="21" xfId="0" applyFont="1" applyFill="1" applyBorder="1" applyAlignment="1">
      <alignment vertical="top" wrapText="1"/>
    </xf>
    <xf numFmtId="0" fontId="7" fillId="0" borderId="16" xfId="0" applyFont="1" applyFill="1" applyBorder="1" applyAlignment="1">
      <alignment vertical="top" wrapText="1"/>
    </xf>
    <xf numFmtId="0" fontId="0" fillId="0" borderId="24" xfId="0" applyBorder="1" applyAlignment="1">
      <alignment/>
    </xf>
    <xf numFmtId="0" fontId="0" fillId="0" borderId="25" xfId="0" applyBorder="1" applyAlignment="1">
      <alignment/>
    </xf>
    <xf numFmtId="0" fontId="0" fillId="0" borderId="25" xfId="0" applyBorder="1" applyAlignment="1">
      <alignment horizontal="center"/>
    </xf>
    <xf numFmtId="49" fontId="0" fillId="0" borderId="10" xfId="58" applyNumberFormat="1" applyFont="1" applyFill="1" applyBorder="1" applyAlignment="1" applyProtection="1">
      <alignment horizontal="center" vertical="center"/>
      <protection/>
    </xf>
    <xf numFmtId="49" fontId="0" fillId="0" borderId="0" xfId="58" applyNumberFormat="1" applyFont="1" applyFill="1" applyProtection="1">
      <alignment/>
      <protection hidden="1"/>
    </xf>
    <xf numFmtId="49" fontId="0" fillId="0" borderId="0" xfId="58" applyNumberFormat="1" applyFont="1" applyFill="1" applyAlignment="1" applyProtection="1">
      <alignment horizontal="left" vertical="top" wrapText="1" indent="1"/>
      <protection/>
    </xf>
    <xf numFmtId="49" fontId="0" fillId="0" borderId="0" xfId="45" applyNumberFormat="1" applyFont="1" applyFill="1" applyAlignment="1" applyProtection="1">
      <alignment vertical="top" wrapText="1"/>
      <protection/>
    </xf>
    <xf numFmtId="49" fontId="21" fillId="0" borderId="0" xfId="58" applyNumberFormat="1" applyFont="1" applyFill="1" applyBorder="1" applyAlignment="1" applyProtection="1">
      <alignment vertical="center"/>
      <protection/>
    </xf>
    <xf numFmtId="0" fontId="16" fillId="0" borderId="0" xfId="54" applyFont="1" applyFill="1">
      <alignment/>
      <protection/>
    </xf>
    <xf numFmtId="49" fontId="17" fillId="0" borderId="0" xfId="54" applyNumberFormat="1" applyFont="1" applyFill="1" applyAlignment="1" applyProtection="1">
      <alignment vertical="center" shrinkToFit="1"/>
      <protection hidden="1"/>
    </xf>
    <xf numFmtId="0" fontId="0" fillId="0" borderId="0" xfId="54" applyFill="1">
      <alignment/>
      <protection/>
    </xf>
    <xf numFmtId="0" fontId="19" fillId="0" borderId="0" xfId="54" applyFont="1" applyFill="1" applyProtection="1">
      <alignment/>
      <protection hidden="1"/>
    </xf>
    <xf numFmtId="0" fontId="19" fillId="0" borderId="0" xfId="54" applyFont="1" applyFill="1" applyAlignment="1" applyProtection="1">
      <alignment horizontal="left"/>
      <protection hidden="1"/>
    </xf>
    <xf numFmtId="0" fontId="19" fillId="0" borderId="0" xfId="54" applyFont="1" applyFill="1" applyAlignment="1" applyProtection="1">
      <alignment horizontal="center"/>
      <protection hidden="1"/>
    </xf>
    <xf numFmtId="0" fontId="17" fillId="0" borderId="0" xfId="54" applyFont="1" applyFill="1" applyAlignment="1" applyProtection="1">
      <alignment horizontal="center"/>
      <protection hidden="1"/>
    </xf>
    <xf numFmtId="0" fontId="18" fillId="0" borderId="0" xfId="54" applyFont="1" applyFill="1" applyAlignment="1" applyProtection="1">
      <alignment horizontal="center"/>
      <protection hidden="1"/>
    </xf>
    <xf numFmtId="0" fontId="18" fillId="0" borderId="0" xfId="54" applyFont="1" applyFill="1" applyAlignment="1" applyProtection="1">
      <alignment horizontal="left"/>
      <protection hidden="1"/>
    </xf>
    <xf numFmtId="0" fontId="20" fillId="0" borderId="0" xfId="54" applyFont="1" applyAlignment="1">
      <alignment horizontal="center"/>
      <protection/>
    </xf>
    <xf numFmtId="0" fontId="19" fillId="0" borderId="0" xfId="54" applyFont="1" applyFill="1" applyAlignment="1" applyProtection="1">
      <alignment/>
      <protection hidden="1"/>
    </xf>
    <xf numFmtId="0" fontId="19" fillId="0" borderId="0" xfId="54" applyFont="1" applyFill="1" applyAlignment="1">
      <alignment/>
      <protection/>
    </xf>
    <xf numFmtId="0" fontId="20" fillId="0" borderId="0" xfId="54" applyFont="1" applyFill="1" applyBorder="1" applyAlignment="1" applyProtection="1">
      <alignment horizontal="center"/>
      <protection hidden="1"/>
    </xf>
    <xf numFmtId="0" fontId="18" fillId="0" borderId="0" xfId="54" applyFont="1" applyFill="1" applyBorder="1" applyAlignment="1" applyProtection="1">
      <alignment/>
      <protection hidden="1"/>
    </xf>
    <xf numFmtId="0" fontId="19" fillId="0" borderId="0" xfId="54" applyFont="1" applyAlignment="1">
      <alignment horizontal="center"/>
      <protection/>
    </xf>
    <xf numFmtId="0" fontId="16" fillId="0" borderId="0" xfId="54" applyFont="1" applyAlignment="1">
      <alignment horizontal="center"/>
      <protection/>
    </xf>
    <xf numFmtId="0" fontId="20" fillId="0" borderId="0" xfId="54" applyFont="1" applyFill="1" applyBorder="1" applyAlignment="1" applyProtection="1">
      <alignment horizontal="left" vertical="center"/>
      <protection hidden="1"/>
    </xf>
    <xf numFmtId="0" fontId="19" fillId="0" borderId="0" xfId="54" applyFont="1" applyFill="1" applyAlignment="1" applyProtection="1">
      <alignment horizontal="left" vertical="center"/>
      <protection hidden="1"/>
    </xf>
    <xf numFmtId="0" fontId="19" fillId="0" borderId="0" xfId="54" applyFont="1" applyFill="1" applyBorder="1" applyAlignment="1" applyProtection="1">
      <alignment horizontal="left" vertical="top" wrapText="1"/>
      <protection/>
    </xf>
    <xf numFmtId="0" fontId="19" fillId="0" borderId="0" xfId="54" applyFont="1" applyFill="1" applyBorder="1" applyAlignment="1" applyProtection="1">
      <alignment horizontal="left" vertical="center"/>
      <protection hidden="1"/>
    </xf>
    <xf numFmtId="49" fontId="19" fillId="0" borderId="0" xfId="54" applyNumberFormat="1" applyFont="1" applyFill="1" applyBorder="1" applyAlignment="1" applyProtection="1">
      <alignment horizontal="left" vertical="center"/>
      <protection/>
    </xf>
    <xf numFmtId="0" fontId="19" fillId="0" borderId="0" xfId="54" applyFont="1" applyFill="1" applyBorder="1" applyProtection="1">
      <alignment/>
      <protection hidden="1"/>
    </xf>
    <xf numFmtId="0" fontId="19" fillId="0" borderId="0" xfId="54" applyFont="1" applyFill="1" applyBorder="1" applyAlignment="1" applyProtection="1">
      <alignment vertical="center"/>
      <protection hidden="1"/>
    </xf>
    <xf numFmtId="49" fontId="16" fillId="0" borderId="0" xfId="54" applyNumberFormat="1" applyFont="1" applyFill="1" applyBorder="1" applyAlignment="1" applyProtection="1">
      <alignment vertical="center"/>
      <protection/>
    </xf>
    <xf numFmtId="0" fontId="20" fillId="0" borderId="0" xfId="54" applyFont="1" applyFill="1" applyBorder="1" applyAlignment="1" applyProtection="1">
      <alignment horizontal="center" vertical="center"/>
      <protection hidden="1"/>
    </xf>
    <xf numFmtId="49" fontId="20" fillId="0" borderId="0" xfId="54" applyNumberFormat="1" applyFont="1" applyFill="1" applyBorder="1" applyAlignment="1" applyProtection="1">
      <alignment horizontal="left" vertical="top" wrapText="1"/>
      <protection/>
    </xf>
    <xf numFmtId="49" fontId="19" fillId="0" borderId="0" xfId="54" applyNumberFormat="1" applyFont="1" applyFill="1" applyBorder="1" applyAlignment="1" applyProtection="1">
      <alignment horizontal="left" vertical="top" wrapText="1"/>
      <protection/>
    </xf>
    <xf numFmtId="0" fontId="18" fillId="0" borderId="0" xfId="54" applyFont="1" applyFill="1" applyBorder="1" applyAlignment="1" applyProtection="1">
      <alignment horizontal="left" vertical="center"/>
      <protection hidden="1"/>
    </xf>
    <xf numFmtId="0" fontId="19" fillId="0" borderId="0" xfId="54" applyFont="1" applyFill="1" applyBorder="1" applyAlignment="1" applyProtection="1">
      <alignment/>
      <protection hidden="1"/>
    </xf>
    <xf numFmtId="0" fontId="19" fillId="0" borderId="0" xfId="54" applyFont="1" applyAlignment="1">
      <alignment/>
      <protection/>
    </xf>
    <xf numFmtId="49" fontId="19" fillId="0" borderId="0" xfId="54" applyNumberFormat="1" applyFont="1" applyFill="1" applyBorder="1" applyAlignment="1" applyProtection="1">
      <alignment vertical="center"/>
      <protection/>
    </xf>
    <xf numFmtId="49" fontId="19" fillId="0" borderId="0" xfId="54" applyNumberFormat="1" applyFont="1" applyFill="1" applyAlignment="1" applyProtection="1">
      <alignment horizontal="left"/>
      <protection hidden="1"/>
    </xf>
    <xf numFmtId="49" fontId="21" fillId="0" borderId="0" xfId="54" applyNumberFormat="1" applyFont="1" applyFill="1" applyBorder="1" applyAlignment="1" applyProtection="1">
      <alignment horizontal="left" vertical="top" wrapText="1"/>
      <protection/>
    </xf>
    <xf numFmtId="49" fontId="19" fillId="0" borderId="0" xfId="54" applyNumberFormat="1" applyFont="1" applyFill="1" applyAlignment="1" applyProtection="1">
      <alignment/>
      <protection hidden="1"/>
    </xf>
    <xf numFmtId="49" fontId="19" fillId="0" borderId="0" xfId="54" applyNumberFormat="1" applyFont="1" applyFill="1" applyBorder="1" applyAlignment="1" applyProtection="1">
      <alignment/>
      <protection hidden="1"/>
    </xf>
    <xf numFmtId="49" fontId="19" fillId="0" borderId="0" xfId="54" applyNumberFormat="1" applyFont="1" applyFill="1" applyBorder="1" applyAlignment="1" applyProtection="1">
      <alignment vertical="top"/>
      <protection hidden="1"/>
    </xf>
    <xf numFmtId="49" fontId="19" fillId="0" borderId="0" xfId="54" applyNumberFormat="1" applyFont="1" applyFill="1" applyAlignment="1" applyProtection="1">
      <alignment horizontal="left" vertical="center"/>
      <protection hidden="1"/>
    </xf>
    <xf numFmtId="49" fontId="20" fillId="0" borderId="0" xfId="54" applyNumberFormat="1" applyFont="1" applyFill="1" applyBorder="1" applyAlignment="1" applyProtection="1">
      <alignment horizontal="left" vertical="center"/>
      <protection/>
    </xf>
    <xf numFmtId="49" fontId="20" fillId="0" borderId="0" xfId="54" applyNumberFormat="1" applyFont="1" applyFill="1" applyAlignment="1" applyProtection="1">
      <alignment horizontal="center" vertical="center"/>
      <protection hidden="1"/>
    </xf>
    <xf numFmtId="0" fontId="22" fillId="0" borderId="0" xfId="54" applyFont="1" applyFill="1" applyProtection="1">
      <alignment/>
      <protection hidden="1"/>
    </xf>
    <xf numFmtId="49" fontId="22" fillId="0" borderId="0" xfId="54" applyNumberFormat="1" applyFont="1" applyFill="1" applyAlignment="1" applyProtection="1">
      <alignment/>
      <protection hidden="1"/>
    </xf>
    <xf numFmtId="0" fontId="0" fillId="0" borderId="0" xfId="57" applyProtection="1">
      <alignment/>
      <protection hidden="1"/>
    </xf>
    <xf numFmtId="49" fontId="0" fillId="0" borderId="0" xfId="57" applyNumberFormat="1" applyProtection="1">
      <alignment/>
      <protection hidden="1"/>
    </xf>
    <xf numFmtId="0" fontId="19" fillId="0" borderId="0" xfId="54" applyFont="1" applyFill="1">
      <alignment/>
      <protection/>
    </xf>
    <xf numFmtId="0" fontId="20" fillId="0" borderId="0" xfId="54" applyFont="1" applyFill="1" applyBorder="1" applyAlignment="1" applyProtection="1">
      <alignment horizontal="left" vertical="top" wrapText="1"/>
      <protection/>
    </xf>
    <xf numFmtId="49" fontId="20" fillId="0" borderId="0" xfId="54" applyNumberFormat="1" applyFont="1" applyFill="1" applyAlignment="1" applyProtection="1">
      <alignment/>
      <protection hidden="1"/>
    </xf>
    <xf numFmtId="0" fontId="0" fillId="0" borderId="0" xfId="54">
      <alignment/>
      <protection/>
    </xf>
    <xf numFmtId="49" fontId="0" fillId="0" borderId="0" xfId="57" applyNumberFormat="1" applyAlignment="1" applyProtection="1">
      <alignment vertical="top" wrapText="1"/>
      <protection hidden="1"/>
    </xf>
    <xf numFmtId="0" fontId="0" fillId="33" borderId="0" xfId="57" applyFill="1" applyProtection="1">
      <alignment/>
      <protection hidden="1"/>
    </xf>
    <xf numFmtId="0" fontId="21" fillId="0" borderId="0" xfId="58" applyFont="1" applyFill="1" applyAlignment="1" applyProtection="1">
      <alignment horizontal="left" vertical="top"/>
      <protection hidden="1"/>
    </xf>
    <xf numFmtId="0" fontId="0" fillId="0" borderId="0" xfId="56" applyFill="1" applyProtection="1">
      <alignment/>
      <protection/>
    </xf>
    <xf numFmtId="0" fontId="2" fillId="0" borderId="0" xfId="56" applyFont="1" applyFill="1" applyAlignment="1" applyProtection="1">
      <alignment horizontal="left"/>
      <protection/>
    </xf>
    <xf numFmtId="0" fontId="2" fillId="0" borderId="0" xfId="56" applyFont="1" applyFill="1" applyProtection="1">
      <alignment/>
      <protection/>
    </xf>
    <xf numFmtId="0" fontId="2" fillId="0" borderId="0" xfId="56" applyFont="1" applyFill="1" applyBorder="1" applyAlignment="1" applyProtection="1">
      <alignment horizontal="justify" vertical="center" wrapText="1"/>
      <protection/>
    </xf>
    <xf numFmtId="0" fontId="2" fillId="0" borderId="0" xfId="56" applyFont="1" applyFill="1" applyBorder="1" applyAlignment="1" applyProtection="1">
      <alignment horizontal="left" vertical="center" wrapText="1"/>
      <protection/>
    </xf>
    <xf numFmtId="0" fontId="0" fillId="0" borderId="0" xfId="55" applyAlignment="1">
      <alignment horizontal="left"/>
      <protection/>
    </xf>
    <xf numFmtId="0" fontId="5" fillId="0" borderId="16" xfId="0" applyFont="1" applyBorder="1" applyAlignment="1">
      <alignment wrapText="1"/>
    </xf>
    <xf numFmtId="0" fontId="36" fillId="0" borderId="10" xfId="0" applyFont="1" applyBorder="1" applyAlignment="1">
      <alignment horizontal="center" wrapText="1"/>
    </xf>
    <xf numFmtId="0" fontId="36" fillId="0" borderId="10" xfId="0" applyFont="1" applyFill="1" applyBorder="1" applyAlignment="1">
      <alignment horizontal="center" wrapText="1"/>
    </xf>
    <xf numFmtId="49" fontId="0" fillId="0" borderId="15" xfId="58" applyNumberFormat="1" applyFont="1" applyFill="1" applyBorder="1" applyAlignment="1" applyProtection="1">
      <alignment horizontal="center" vertical="center"/>
      <protection/>
    </xf>
    <xf numFmtId="0" fontId="4" fillId="0" borderId="15" xfId="0" applyFont="1" applyFill="1" applyBorder="1" applyAlignment="1">
      <alignment horizontal="center"/>
    </xf>
    <xf numFmtId="0" fontId="3" fillId="0" borderId="15"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26" xfId="0" applyFont="1" applyFill="1" applyBorder="1" applyAlignment="1">
      <alignment horizontal="center" vertical="top" wrapText="1"/>
    </xf>
    <xf numFmtId="0" fontId="4" fillId="0" borderId="12" xfId="0" applyFont="1" applyFill="1" applyBorder="1" applyAlignment="1">
      <alignment horizontal="center"/>
    </xf>
    <xf numFmtId="0" fontId="0" fillId="0" borderId="10" xfId="58" applyFont="1" applyFill="1" applyBorder="1" applyProtection="1">
      <alignment/>
      <protection hidden="1"/>
    </xf>
    <xf numFmtId="49" fontId="19" fillId="0" borderId="0" xfId="54" applyNumberFormat="1" applyFont="1" applyFill="1" applyBorder="1" applyAlignment="1" applyProtection="1">
      <alignment vertical="top" wrapText="1"/>
      <protection/>
    </xf>
    <xf numFmtId="49" fontId="19" fillId="0" borderId="0" xfId="54" applyNumberFormat="1" applyFont="1" applyFill="1" applyBorder="1" applyAlignment="1" applyProtection="1">
      <alignment horizontal="left" vertical="top" wrapText="1"/>
      <protection/>
    </xf>
    <xf numFmtId="49" fontId="0" fillId="0" borderId="0" xfId="57" applyNumberFormat="1" applyAlignment="1" applyProtection="1">
      <alignment horizontal="left" vertical="top" wrapText="1" indent="1"/>
      <protection hidden="1"/>
    </xf>
    <xf numFmtId="0" fontId="19" fillId="0" borderId="0" xfId="54" applyFont="1" applyFill="1" applyBorder="1" applyAlignment="1" applyProtection="1">
      <alignment horizontal="left"/>
      <protection hidden="1"/>
    </xf>
    <xf numFmtId="0" fontId="18" fillId="0" borderId="0" xfId="54" applyFont="1" applyFill="1" applyBorder="1" applyAlignment="1" applyProtection="1">
      <alignment horizontal="left"/>
      <protection hidden="1"/>
    </xf>
    <xf numFmtId="0" fontId="19" fillId="0" borderId="0" xfId="54" applyFont="1" applyFill="1" applyAlignment="1" applyProtection="1">
      <alignment horizontal="left"/>
      <protection hidden="1"/>
    </xf>
    <xf numFmtId="0" fontId="19" fillId="0" borderId="0" xfId="54" applyFont="1" applyFill="1" applyAlignment="1">
      <alignment horizontal="center"/>
      <protection/>
    </xf>
    <xf numFmtId="0" fontId="0" fillId="0" borderId="0" xfId="54" applyAlignment="1">
      <alignment horizontal="center"/>
      <protection/>
    </xf>
    <xf numFmtId="0" fontId="19" fillId="0" borderId="0" xfId="54" applyFont="1" applyFill="1" applyBorder="1" applyAlignment="1" applyProtection="1">
      <alignment horizontal="left" vertical="top" wrapText="1"/>
      <protection/>
    </xf>
    <xf numFmtId="0" fontId="0" fillId="0" borderId="27" xfId="0" applyBorder="1" applyAlignment="1">
      <alignment horizontal="center"/>
    </xf>
    <xf numFmtId="0" fontId="0" fillId="0" borderId="0" xfId="0" applyAlignment="1">
      <alignment horizontal="left"/>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xf>
    <xf numFmtId="0" fontId="4" fillId="0" borderId="0" xfId="0" applyFont="1" applyAlignment="1">
      <alignment/>
    </xf>
    <xf numFmtId="0" fontId="0" fillId="0" borderId="28" xfId="0" applyBorder="1" applyAlignment="1">
      <alignment horizontal="center" vertical="center" wrapText="1"/>
    </xf>
    <xf numFmtId="0" fontId="0" fillId="0" borderId="27"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0" fillId="0" borderId="21" xfId="0" applyBorder="1" applyAlignment="1">
      <alignment horizontal="center" vertical="center" wrapText="1"/>
    </xf>
    <xf numFmtId="0" fontId="0" fillId="0" borderId="15" xfId="0" applyBorder="1" applyAlignment="1">
      <alignment horizontal="center" vertical="center" textRotation="90" wrapText="1"/>
    </xf>
    <xf numFmtId="0" fontId="0" fillId="0" borderId="21" xfId="0" applyBorder="1" applyAlignment="1">
      <alignment horizontal="center" vertical="center" textRotation="90" wrapText="1"/>
    </xf>
    <xf numFmtId="0" fontId="1" fillId="0" borderId="15" xfId="0" applyFont="1" applyBorder="1" applyAlignment="1">
      <alignment horizontal="center" vertical="center" textRotation="90" wrapText="1"/>
    </xf>
    <xf numFmtId="0" fontId="1" fillId="0" borderId="21" xfId="0" applyFont="1" applyBorder="1" applyAlignment="1">
      <alignment horizontal="center" vertical="center" textRotation="90" wrapText="1"/>
    </xf>
    <xf numFmtId="0" fontId="0" fillId="0" borderId="16" xfId="0" applyBorder="1" applyAlignment="1">
      <alignment horizontal="center" vertical="center" textRotation="90" wrapText="1"/>
    </xf>
    <xf numFmtId="0" fontId="1" fillId="0" borderId="13" xfId="0" applyFont="1" applyBorder="1" applyAlignment="1">
      <alignment horizontal="left" vertical="center"/>
    </xf>
    <xf numFmtId="0" fontId="1" fillId="0" borderId="26"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wrapText="1"/>
    </xf>
    <xf numFmtId="0" fontId="1" fillId="0" borderId="26"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xf>
    <xf numFmtId="0" fontId="1" fillId="0" borderId="26" xfId="0" applyFont="1" applyBorder="1" applyAlignment="1">
      <alignment horizontal="left"/>
    </xf>
    <xf numFmtId="0" fontId="1" fillId="0" borderId="12" xfId="0" applyFont="1" applyBorder="1" applyAlignment="1">
      <alignment horizontal="left"/>
    </xf>
    <xf numFmtId="0" fontId="7" fillId="0" borderId="23" xfId="0" applyFont="1" applyFill="1" applyBorder="1" applyAlignment="1">
      <alignment vertical="top" wrapText="1"/>
    </xf>
    <xf numFmtId="0" fontId="7" fillId="0" borderId="0" xfId="0" applyFont="1" applyFill="1" applyBorder="1" applyAlignment="1">
      <alignment vertical="top" wrapText="1"/>
    </xf>
    <xf numFmtId="0" fontId="9" fillId="0" borderId="13" xfId="0" applyFont="1" applyBorder="1" applyAlignment="1">
      <alignment horizontal="left"/>
    </xf>
    <xf numFmtId="0" fontId="9" fillId="0" borderId="26" xfId="0" applyFont="1" applyBorder="1" applyAlignment="1">
      <alignment horizontal="left"/>
    </xf>
    <xf numFmtId="0" fontId="9" fillId="0" borderId="12" xfId="0" applyFont="1" applyBorder="1" applyAlignment="1">
      <alignment horizontal="left"/>
    </xf>
    <xf numFmtId="0" fontId="7" fillId="0" borderId="28" xfId="0" applyFont="1" applyBorder="1" applyAlignment="1">
      <alignment vertical="top" wrapText="1"/>
    </xf>
    <xf numFmtId="0" fontId="7" fillId="0" borderId="27" xfId="0" applyFont="1" applyBorder="1" applyAlignment="1">
      <alignment vertical="top" wrapText="1"/>
    </xf>
    <xf numFmtId="0" fontId="6" fillId="0" borderId="15" xfId="0" applyFont="1" applyBorder="1" applyAlignment="1">
      <alignment horizontal="center" vertical="center" textRotation="90" wrapText="1"/>
    </xf>
    <xf numFmtId="0" fontId="6" fillId="0" borderId="21" xfId="0" applyFont="1" applyBorder="1" applyAlignment="1">
      <alignment horizontal="center" vertical="center" textRotation="90" wrapText="1"/>
    </xf>
    <xf numFmtId="0" fontId="6" fillId="0" borderId="16" xfId="0" applyFont="1" applyBorder="1" applyAlignment="1">
      <alignment horizontal="center" vertical="center" textRotation="90" wrapText="1"/>
    </xf>
    <xf numFmtId="0" fontId="7" fillId="0" borderId="23" xfId="0" applyFont="1" applyBorder="1" applyAlignment="1">
      <alignment horizontal="left" vertical="top" wrapText="1"/>
    </xf>
    <xf numFmtId="0" fontId="7" fillId="0" borderId="0" xfId="0" applyFont="1" applyBorder="1" applyAlignment="1">
      <alignment horizontal="left" vertical="top" wrapText="1"/>
    </xf>
    <xf numFmtId="0" fontId="7" fillId="0" borderId="23" xfId="0" applyFont="1" applyBorder="1" applyAlignment="1">
      <alignment vertical="top" wrapText="1"/>
    </xf>
    <xf numFmtId="0" fontId="7" fillId="0" borderId="0" xfId="0" applyFont="1" applyBorder="1" applyAlignment="1">
      <alignment vertical="top" wrapText="1"/>
    </xf>
    <xf numFmtId="0" fontId="0" fillId="0" borderId="0" xfId="56" applyNumberFormat="1" applyFill="1" applyBorder="1" applyAlignment="1" applyProtection="1">
      <alignment horizontal="justify" vertical="top" wrapText="1"/>
      <protection/>
    </xf>
    <xf numFmtId="0" fontId="0" fillId="0" borderId="0" xfId="56" applyAlignment="1">
      <alignment wrapText="1"/>
      <protection/>
    </xf>
    <xf numFmtId="0" fontId="0" fillId="0" borderId="0" xfId="54" applyNumberFormat="1" applyFill="1" applyBorder="1" applyAlignment="1" applyProtection="1">
      <alignment horizontal="left" vertical="top" wrapText="1"/>
      <protection/>
    </xf>
    <xf numFmtId="0" fontId="0" fillId="0" borderId="0" xfId="56" applyNumberFormat="1" applyFont="1" applyFill="1" applyBorder="1" applyAlignment="1" applyProtection="1">
      <alignment horizontal="justify" vertical="top" wrapText="1"/>
      <protection/>
    </xf>
    <xf numFmtId="0" fontId="0" fillId="0" borderId="0" xfId="56" applyFont="1" applyAlignment="1">
      <alignment wrapText="1"/>
      <protection/>
    </xf>
    <xf numFmtId="0" fontId="35" fillId="0" borderId="0" xfId="56" applyFont="1" applyFill="1" applyAlignment="1" applyProtection="1">
      <alignment horizontal="center"/>
      <protection hidden="1"/>
    </xf>
    <xf numFmtId="0" fontId="0" fillId="0" borderId="0" xfId="56" applyAlignment="1">
      <alignment/>
      <protection/>
    </xf>
    <xf numFmtId="0" fontId="0" fillId="0" borderId="0" xfId="54" applyNumberFormat="1" applyFill="1" applyBorder="1" applyAlignment="1" applyProtection="1">
      <alignment horizontal="justify" vertical="top" wrapText="1"/>
      <protection/>
    </xf>
    <xf numFmtId="0" fontId="0" fillId="0" borderId="0" xfId="54" applyAlignment="1">
      <alignment wrapText="1"/>
      <protection/>
    </xf>
    <xf numFmtId="0" fontId="0" fillId="0" borderId="0" xfId="55" applyFont="1" applyAlignment="1">
      <alignment horizontal="left"/>
      <protection/>
    </xf>
    <xf numFmtId="0" fontId="0" fillId="0" borderId="0" xfId="55" applyFont="1" applyAlignment="1">
      <alignment horizontal="left" wrapText="1"/>
      <protection/>
    </xf>
    <xf numFmtId="0" fontId="0" fillId="0" borderId="0" xfId="55" applyFill="1" applyBorder="1" applyAlignment="1">
      <alignment horizontal="left"/>
      <protection/>
    </xf>
    <xf numFmtId="0" fontId="0" fillId="0" borderId="0" xfId="55" applyAlignment="1">
      <alignment horizontal="left"/>
      <protection/>
    </xf>
    <xf numFmtId="0" fontId="14" fillId="0" borderId="0" xfId="55" applyFont="1" applyAlignment="1">
      <alignment horizontal="center" wrapText="1"/>
      <protection/>
    </xf>
    <xf numFmtId="49" fontId="21" fillId="0" borderId="0" xfId="58" applyNumberFormat="1" applyFont="1" applyFill="1" applyBorder="1" applyAlignment="1" applyProtection="1">
      <alignment horizontal="left" vertical="top" wrapText="1"/>
      <protection/>
    </xf>
    <xf numFmtId="49" fontId="0" fillId="0" borderId="0" xfId="58" applyNumberFormat="1" applyFont="1" applyFill="1" applyAlignment="1" applyProtection="1">
      <alignment horizontal="left" vertical="top" wrapText="1"/>
      <protection hidden="1"/>
    </xf>
    <xf numFmtId="49" fontId="0" fillId="0" borderId="0" xfId="58" applyNumberFormat="1" applyFont="1" applyFill="1" applyAlignment="1" applyProtection="1">
      <alignment horizontal="left" vertical="top" wrapText="1"/>
      <protection hidden="1"/>
    </xf>
    <xf numFmtId="0" fontId="0" fillId="0" borderId="29" xfId="58" applyFont="1" applyFill="1" applyBorder="1" applyAlignment="1" applyProtection="1">
      <alignment horizontal="left"/>
      <protection hidden="1"/>
    </xf>
    <xf numFmtId="0" fontId="0" fillId="0" borderId="0" xfId="58" applyFont="1" applyFill="1" applyAlignment="1" applyProtection="1">
      <alignment horizontal="left"/>
      <protection hidden="1"/>
    </xf>
    <xf numFmtId="0" fontId="0" fillId="0" borderId="0" xfId="58" applyFont="1" applyFill="1" applyAlignment="1" applyProtection="1">
      <alignment horizontal="left"/>
      <protection hidden="1"/>
    </xf>
    <xf numFmtId="49" fontId="0" fillId="0" borderId="0" xfId="58" applyNumberFormat="1" applyFont="1" applyFill="1" applyAlignment="1" applyProtection="1">
      <alignment wrapText="1"/>
      <protection hidden="1"/>
    </xf>
    <xf numFmtId="0" fontId="0" fillId="0" borderId="15" xfId="58" applyFont="1" applyFill="1" applyBorder="1" applyAlignment="1" applyProtection="1">
      <alignment horizontal="center" vertical="center"/>
      <protection hidden="1"/>
    </xf>
    <xf numFmtId="0" fontId="0" fillId="0" borderId="16" xfId="58" applyFont="1" applyFill="1" applyBorder="1" applyAlignment="1" applyProtection="1">
      <alignment horizontal="center" vertical="center"/>
      <protection hidden="1"/>
    </xf>
    <xf numFmtId="49" fontId="29" fillId="0" borderId="15" xfId="58" applyNumberFormat="1" applyFont="1" applyFill="1" applyBorder="1" applyAlignment="1" applyProtection="1">
      <alignment horizontal="center" vertical="center"/>
      <protection/>
    </xf>
    <xf numFmtId="49" fontId="29" fillId="0" borderId="16" xfId="58" applyNumberFormat="1" applyFont="1" applyFill="1" applyBorder="1" applyAlignment="1" applyProtection="1">
      <alignment horizontal="center" vertical="center"/>
      <protection/>
    </xf>
    <xf numFmtId="49" fontId="0" fillId="0" borderId="29" xfId="45" applyNumberFormat="1" applyFont="1" applyFill="1" applyBorder="1" applyAlignment="1" applyProtection="1">
      <alignment horizontal="left" vertical="top" wrapText="1"/>
      <protection/>
    </xf>
    <xf numFmtId="49" fontId="0" fillId="0" borderId="0" xfId="45" applyNumberFormat="1" applyFont="1" applyFill="1" applyAlignment="1" applyProtection="1">
      <alignment horizontal="left" vertical="top" wrapText="1"/>
      <protection/>
    </xf>
    <xf numFmtId="49" fontId="0" fillId="0" borderId="29" xfId="58" applyNumberFormat="1" applyFont="1" applyFill="1" applyBorder="1" applyAlignment="1" applyProtection="1">
      <alignment horizontal="left" vertical="top" wrapText="1"/>
      <protection/>
    </xf>
    <xf numFmtId="49" fontId="0" fillId="0" borderId="0" xfId="58" applyNumberFormat="1" applyFont="1" applyFill="1" applyAlignment="1" applyProtection="1">
      <alignment horizontal="left" vertical="top" wrapText="1"/>
      <protection/>
    </xf>
    <xf numFmtId="49" fontId="0" fillId="0" borderId="0" xfId="45" applyNumberFormat="1" applyFont="1" applyFill="1" applyAlignment="1" applyProtection="1">
      <alignment horizontal="left" vertical="top" wrapText="1" indent="1"/>
      <protection/>
    </xf>
    <xf numFmtId="49" fontId="29" fillId="0" borderId="28" xfId="58" applyNumberFormat="1" applyFont="1" applyFill="1" applyBorder="1" applyAlignment="1" applyProtection="1">
      <alignment horizontal="center" vertical="center"/>
      <protection/>
    </xf>
    <xf numFmtId="49" fontId="29" fillId="0" borderId="16" xfId="58" applyNumberFormat="1" applyFont="1" applyFill="1" applyBorder="1" applyAlignment="1" applyProtection="1">
      <alignment horizontal="center" vertical="center"/>
      <protection/>
    </xf>
    <xf numFmtId="49" fontId="34" fillId="0" borderId="16" xfId="58" applyNumberFormat="1" applyFont="1" applyFill="1" applyBorder="1" applyAlignment="1" applyProtection="1">
      <alignment horizontal="center" vertical="center"/>
      <protection/>
    </xf>
    <xf numFmtId="0" fontId="0" fillId="0" borderId="10" xfId="58" applyFont="1" applyFill="1" applyBorder="1" applyAlignment="1" applyProtection="1">
      <alignment horizontal="center" vertical="center"/>
      <protection hidden="1"/>
    </xf>
    <xf numFmtId="49" fontId="29" fillId="0" borderId="17" xfId="58" applyNumberFormat="1" applyFont="1" applyFill="1" applyBorder="1" applyAlignment="1" applyProtection="1">
      <alignment horizontal="center" vertical="center"/>
      <protection/>
    </xf>
    <xf numFmtId="49" fontId="0" fillId="0" borderId="15" xfId="58" applyNumberFormat="1" applyFont="1" applyFill="1" applyBorder="1" applyAlignment="1" applyProtection="1">
      <alignment horizontal="center" vertical="center"/>
      <protection/>
    </xf>
    <xf numFmtId="0" fontId="31" fillId="0" borderId="10" xfId="58" applyFont="1" applyFill="1" applyBorder="1" applyAlignment="1" applyProtection="1">
      <alignment horizontal="center" vertical="center" wrapText="1"/>
      <protection hidden="1"/>
    </xf>
    <xf numFmtId="49" fontId="30" fillId="0" borderId="15" xfId="58" applyNumberFormat="1" applyFont="1" applyFill="1" applyBorder="1" applyAlignment="1" applyProtection="1">
      <alignment horizontal="center" vertical="center" textRotation="90"/>
      <protection hidden="1"/>
    </xf>
    <xf numFmtId="49" fontId="30" fillId="0" borderId="16" xfId="58" applyNumberFormat="1" applyFont="1" applyFill="1" applyBorder="1" applyAlignment="1" applyProtection="1">
      <alignment horizontal="center" vertical="center" textRotation="90"/>
      <protection hidden="1"/>
    </xf>
    <xf numFmtId="49" fontId="30" fillId="0" borderId="21" xfId="58" applyNumberFormat="1" applyFont="1" applyFill="1" applyBorder="1" applyAlignment="1" applyProtection="1">
      <alignment horizontal="center" vertical="center" textRotation="90"/>
      <protection hidden="1"/>
    </xf>
    <xf numFmtId="0" fontId="30" fillId="0" borderId="10" xfId="58" applyFont="1" applyFill="1" applyBorder="1" applyAlignment="1" applyProtection="1">
      <alignment horizontal="center" vertical="center"/>
      <protection hidden="1"/>
    </xf>
    <xf numFmtId="0" fontId="0" fillId="0" borderId="13" xfId="58" applyFont="1" applyFill="1" applyBorder="1" applyAlignment="1" applyProtection="1">
      <alignment horizontal="center" vertical="center" wrapText="1"/>
      <protection hidden="1"/>
    </xf>
    <xf numFmtId="0" fontId="0" fillId="0" borderId="12" xfId="58" applyFont="1" applyFill="1" applyBorder="1" applyAlignment="1" applyProtection="1">
      <alignment horizontal="center" vertical="center" wrapText="1"/>
      <protection hidden="1"/>
    </xf>
    <xf numFmtId="0" fontId="0" fillId="0" borderId="28" xfId="58" applyFont="1" applyFill="1" applyBorder="1" applyAlignment="1" applyProtection="1">
      <alignment horizontal="center" vertical="center" wrapText="1"/>
      <protection hidden="1"/>
    </xf>
    <xf numFmtId="0" fontId="0" fillId="0" borderId="27" xfId="58" applyFont="1" applyFill="1" applyBorder="1" applyAlignment="1" applyProtection="1">
      <alignment horizontal="center" vertical="center" wrapText="1"/>
      <protection hidden="1"/>
    </xf>
    <xf numFmtId="0" fontId="0" fillId="0" borderId="17" xfId="58" applyFont="1" applyFill="1" applyBorder="1" applyAlignment="1" applyProtection="1">
      <alignment horizontal="center" vertical="center" wrapText="1"/>
      <protection hidden="1"/>
    </xf>
    <xf numFmtId="0" fontId="0" fillId="0" borderId="24" xfId="58" applyFont="1" applyFill="1" applyBorder="1" applyAlignment="1" applyProtection="1">
      <alignment horizontal="center" vertical="center" wrapText="1"/>
      <protection hidden="1"/>
    </xf>
    <xf numFmtId="0" fontId="0" fillId="0" borderId="25" xfId="58" applyFont="1" applyFill="1" applyBorder="1" applyAlignment="1" applyProtection="1">
      <alignment horizontal="center" vertical="center" wrapText="1"/>
      <protection hidden="1"/>
    </xf>
    <xf numFmtId="0" fontId="0" fillId="0" borderId="30" xfId="58" applyFont="1" applyFill="1" applyBorder="1" applyAlignment="1" applyProtection="1">
      <alignment horizontal="center" vertical="center" wrapText="1"/>
      <protection hidden="1"/>
    </xf>
    <xf numFmtId="49" fontId="0" fillId="0" borderId="13" xfId="58" applyNumberFormat="1" applyFont="1" applyFill="1" applyBorder="1" applyAlignment="1" applyProtection="1">
      <alignment horizontal="center" vertical="center" shrinkToFit="1"/>
      <protection hidden="1"/>
    </xf>
    <xf numFmtId="1" fontId="0" fillId="0" borderId="12" xfId="58" applyNumberFormat="1" applyFont="1" applyFill="1" applyBorder="1" applyAlignment="1" applyProtection="1">
      <alignment horizontal="center" vertical="center" shrinkToFit="1"/>
      <protection hidden="1"/>
    </xf>
    <xf numFmtId="49" fontId="32" fillId="0" borderId="10" xfId="58" applyNumberFormat="1" applyFont="1" applyFill="1" applyBorder="1" applyAlignment="1" applyProtection="1">
      <alignment horizontal="left" textRotation="90" wrapText="1" shrinkToFit="1"/>
      <protection hidden="1"/>
    </xf>
    <xf numFmtId="0" fontId="32" fillId="0" borderId="10" xfId="58" applyFont="1" applyFill="1" applyBorder="1" applyAlignment="1" applyProtection="1">
      <alignment horizontal="left" textRotation="90" wrapText="1" shrinkToFit="1"/>
      <protection hidden="1"/>
    </xf>
    <xf numFmtId="0" fontId="31" fillId="0" borderId="10" xfId="58" applyFont="1" applyFill="1" applyBorder="1" applyAlignment="1" applyProtection="1">
      <alignment horizontal="center" textRotation="90" wrapText="1"/>
      <protection hidden="1"/>
    </xf>
    <xf numFmtId="0" fontId="31" fillId="0" borderId="15" xfId="58" applyFont="1" applyFill="1" applyBorder="1" applyAlignment="1" applyProtection="1">
      <alignment horizontal="center" textRotation="90" wrapText="1"/>
      <protection hidden="1"/>
    </xf>
    <xf numFmtId="0" fontId="31" fillId="0" borderId="21" xfId="58" applyFont="1" applyFill="1" applyBorder="1" applyAlignment="1" applyProtection="1">
      <alignment horizontal="center" textRotation="90" wrapText="1"/>
      <protection hidden="1"/>
    </xf>
    <xf numFmtId="0" fontId="31" fillId="0" borderId="16" xfId="58" applyFont="1" applyFill="1" applyBorder="1" applyAlignment="1" applyProtection="1">
      <alignment horizontal="center" textRotation="90" wrapText="1"/>
      <protection hidden="1"/>
    </xf>
    <xf numFmtId="0" fontId="31" fillId="0" borderId="10" xfId="58" applyFont="1" applyFill="1" applyBorder="1" applyAlignment="1" applyProtection="1">
      <alignment horizontal="center" textRotation="90" wrapText="1" shrinkToFit="1"/>
      <protection hidden="1"/>
    </xf>
    <xf numFmtId="0" fontId="30" fillId="0" borderId="13" xfId="58" applyFont="1" applyFill="1" applyBorder="1" applyAlignment="1" applyProtection="1">
      <alignment horizontal="center" vertical="center"/>
      <protection hidden="1"/>
    </xf>
    <xf numFmtId="0" fontId="30" fillId="0" borderId="26" xfId="58" applyFont="1" applyFill="1" applyBorder="1" applyAlignment="1" applyProtection="1">
      <alignment horizontal="center" vertical="center"/>
      <protection hidden="1"/>
    </xf>
    <xf numFmtId="0" fontId="29" fillId="0" borderId="10" xfId="58" applyFont="1" applyFill="1" applyBorder="1" applyAlignment="1" applyProtection="1">
      <alignment horizontal="center" vertical="center" textRotation="90"/>
      <protection hidden="1"/>
    </xf>
    <xf numFmtId="0" fontId="0" fillId="0" borderId="10" xfId="58" applyFont="1" applyFill="1" applyBorder="1" applyAlignment="1" applyProtection="1">
      <alignment/>
      <protection hidden="1"/>
    </xf>
    <xf numFmtId="49" fontId="31" fillId="0" borderId="10" xfId="58" applyNumberFormat="1" applyFont="1" applyFill="1" applyBorder="1" applyAlignment="1" applyProtection="1">
      <alignment horizontal="left" textRotation="90" wrapText="1" shrinkToFit="1"/>
      <protection hidden="1"/>
    </xf>
    <xf numFmtId="0" fontId="31" fillId="0" borderId="10" xfId="58" applyFont="1" applyFill="1" applyBorder="1" applyAlignment="1" applyProtection="1">
      <alignment horizontal="left" textRotation="90" wrapText="1" shrinkToFit="1"/>
      <protection hidden="1"/>
    </xf>
    <xf numFmtId="0" fontId="30" fillId="0" borderId="12" xfId="58" applyFont="1" applyFill="1" applyBorder="1" applyAlignment="1" applyProtection="1">
      <alignment horizontal="center" vertical="center"/>
      <protection hidden="1"/>
    </xf>
    <xf numFmtId="0" fontId="4" fillId="0" borderId="0" xfId="58" applyFont="1" applyFill="1" applyAlignment="1" applyProtection="1">
      <alignment horizontal="center"/>
      <protection hidden="1"/>
    </xf>
    <xf numFmtId="0" fontId="25" fillId="0" borderId="0" xfId="58" applyFont="1" applyFill="1" applyBorder="1" applyAlignment="1" applyProtection="1">
      <alignment horizontal="center"/>
      <protection hidden="1"/>
    </xf>
    <xf numFmtId="0" fontId="10" fillId="0" borderId="0" xfId="58" applyFont="1" applyFill="1" applyAlignment="1">
      <alignment/>
      <protection/>
    </xf>
    <xf numFmtId="184" fontId="27" fillId="0" borderId="0" xfId="58" applyNumberFormat="1" applyFont="1" applyFill="1" applyBorder="1" applyAlignment="1" applyProtection="1">
      <alignment horizontal="left" vertical="center" wrapText="1"/>
      <protection/>
    </xf>
    <xf numFmtId="0" fontId="22" fillId="0" borderId="0" xfId="58" applyFont="1" applyFill="1" applyBorder="1" applyAlignment="1" applyProtection="1">
      <alignment horizontal="left" vertical="center"/>
      <protection hidden="1"/>
    </xf>
    <xf numFmtId="49" fontId="0" fillId="0" borderId="0" xfId="58" applyNumberFormat="1" applyFont="1" applyFill="1" applyAlignment="1" applyProtection="1">
      <alignment horizontal="left" vertical="center"/>
      <protection/>
    </xf>
    <xf numFmtId="49" fontId="0" fillId="0" borderId="0" xfId="58" applyNumberFormat="1" applyFont="1" applyFill="1" applyAlignment="1" applyProtection="1">
      <alignment horizontal="left" vertical="center"/>
      <protection/>
    </xf>
    <xf numFmtId="49" fontId="21" fillId="0" borderId="0" xfId="58" applyNumberFormat="1" applyFont="1" applyFill="1" applyBorder="1" applyAlignment="1" applyProtection="1">
      <alignment horizontal="left" vertical="center" wrapText="1"/>
      <protection/>
    </xf>
    <xf numFmtId="0" fontId="22" fillId="0" borderId="0" xfId="58" applyFont="1" applyFill="1" applyBorder="1" applyAlignment="1" applyProtection="1">
      <alignment horizontal="left" vertical="center" wrapText="1"/>
      <protection hidden="1"/>
    </xf>
    <xf numFmtId="0" fontId="0" fillId="0" borderId="0" xfId="55" applyAlignment="1">
      <alignment wrapText="1"/>
      <protection/>
    </xf>
    <xf numFmtId="49" fontId="22" fillId="0" borderId="0" xfId="58" applyNumberFormat="1" applyFont="1" applyFill="1" applyBorder="1" applyAlignment="1" applyProtection="1">
      <alignment horizontal="left" vertical="top"/>
      <protection hidden="1"/>
    </xf>
    <xf numFmtId="0" fontId="21" fillId="0" borderId="0" xfId="58" applyFont="1" applyFill="1" applyBorder="1" applyAlignment="1" applyProtection="1">
      <alignment horizontal="left" vertical="top" wrapText="1"/>
      <protection/>
    </xf>
    <xf numFmtId="1" fontId="0" fillId="0" borderId="13" xfId="58" applyNumberFormat="1" applyFont="1" applyFill="1" applyBorder="1" applyAlignment="1" applyProtection="1">
      <alignment horizontal="center" vertical="center"/>
      <protection hidden="1"/>
    </xf>
    <xf numFmtId="0" fontId="0" fillId="0" borderId="12" xfId="0" applyBorder="1" applyAlignment="1">
      <alignment horizontal="center" vertical="center"/>
    </xf>
    <xf numFmtId="1" fontId="27" fillId="0" borderId="0" xfId="58" applyNumberFormat="1" applyFont="1" applyFill="1" applyAlignment="1" applyProtection="1">
      <alignment/>
      <protection hidden="1"/>
    </xf>
    <xf numFmtId="0" fontId="28" fillId="0" borderId="0" xfId="55" applyFont="1" applyAlignment="1">
      <alignment/>
      <protection/>
    </xf>
    <xf numFmtId="0" fontId="0" fillId="0" borderId="15" xfId="58" applyFont="1" applyFill="1" applyBorder="1" applyAlignment="1" applyProtection="1">
      <alignment horizontal="center" vertical="center" textRotation="90"/>
      <protection hidden="1"/>
    </xf>
    <xf numFmtId="0" fontId="0" fillId="0" borderId="21" xfId="58" applyFont="1" applyFill="1" applyBorder="1" applyAlignment="1" applyProtection="1">
      <alignment horizontal="center" vertical="center" textRotation="90"/>
      <protection hidden="1"/>
    </xf>
    <xf numFmtId="0" fontId="0" fillId="0" borderId="16" xfId="58" applyFont="1" applyFill="1" applyBorder="1" applyAlignment="1" applyProtection="1">
      <alignment horizontal="center" vertical="center" textRotation="90"/>
      <protection hidden="1"/>
    </xf>
    <xf numFmtId="0" fontId="0" fillId="0" borderId="26" xfId="58" applyFont="1" applyFill="1" applyBorder="1" applyProtection="1">
      <alignment/>
      <protection hidden="1"/>
    </xf>
    <xf numFmtId="0" fontId="0" fillId="0" borderId="12" xfId="58" applyFont="1" applyFill="1" applyBorder="1" applyProtection="1">
      <alignment/>
      <protection hidden="1"/>
    </xf>
    <xf numFmtId="0" fontId="0" fillId="0" borderId="13" xfId="58" applyFont="1" applyFill="1" applyBorder="1" applyAlignment="1" applyProtection="1">
      <alignment horizontal="center" vertical="center"/>
      <protection hidden="1"/>
    </xf>
    <xf numFmtId="0" fontId="0" fillId="0" borderId="12" xfId="58" applyFont="1" applyFill="1" applyBorder="1" applyAlignment="1" applyProtection="1">
      <alignment horizontal="center" vertical="center"/>
      <protection hidden="1"/>
    </xf>
    <xf numFmtId="0" fontId="0" fillId="0" borderId="15" xfId="58" applyNumberFormat="1" applyFont="1" applyFill="1" applyBorder="1" applyAlignment="1" applyProtection="1">
      <alignment horizontal="center" vertical="center"/>
      <protection hidden="1"/>
    </xf>
    <xf numFmtId="0" fontId="0" fillId="0" borderId="16" xfId="58" applyNumberFormat="1" applyFont="1" applyFill="1" applyBorder="1" applyAlignment="1" applyProtection="1">
      <alignment horizontal="center" vertical="center"/>
      <protection hidden="1"/>
    </xf>
    <xf numFmtId="1" fontId="0" fillId="0" borderId="15" xfId="58" applyNumberFormat="1" applyFont="1" applyFill="1" applyBorder="1" applyAlignment="1" applyProtection="1">
      <alignment horizontal="center" vertical="center"/>
      <protection hidden="1"/>
    </xf>
    <xf numFmtId="0" fontId="21" fillId="0" borderId="0" xfId="58" applyFont="1" applyFill="1" applyAlignment="1" applyProtection="1">
      <alignment wrapText="1"/>
      <protection hidden="1"/>
    </xf>
    <xf numFmtId="0" fontId="4" fillId="0" borderId="0" xfId="55" applyFont="1" applyAlignment="1">
      <alignment wrapText="1"/>
      <protection/>
    </xf>
    <xf numFmtId="0" fontId="0" fillId="0" borderId="0" xfId="0" applyAlignment="1">
      <alignment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_Уч.план 140448 (9кл.)"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_РУП 080114 база 9 (22.08.12г.)" xfId="55"/>
    <cellStyle name="Обычный_РУП 120714 база 11 заочное (17.09.12г.)" xfId="56"/>
    <cellStyle name="Обычный_Титул 2" xfId="57"/>
    <cellStyle name="Обычный_Уч.план 140448 (9кл.)"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41</xdr:col>
      <xdr:colOff>209550</xdr:colOff>
      <xdr:row>41</xdr:row>
      <xdr:rowOff>133350</xdr:rowOff>
    </xdr:to>
    <xdr:pic>
      <xdr:nvPicPr>
        <xdr:cNvPr id="1" name="Рисунок 1" descr="титульный 001.jpg"/>
        <xdr:cNvPicPr preferRelativeResize="1">
          <a:picLocks noChangeAspect="1"/>
        </xdr:cNvPicPr>
      </xdr:nvPicPr>
      <xdr:blipFill>
        <a:blip r:embed="rId1"/>
        <a:stretch>
          <a:fillRect/>
        </a:stretch>
      </xdr:blipFill>
      <xdr:spPr>
        <a:xfrm>
          <a:off x="0" y="0"/>
          <a:ext cx="14878050" cy="9429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66</xdr:col>
      <xdr:colOff>133350</xdr:colOff>
      <xdr:row>46</xdr:row>
      <xdr:rowOff>38100</xdr:rowOff>
    </xdr:to>
    <xdr:pic>
      <xdr:nvPicPr>
        <xdr:cNvPr id="1" name="Рисунок 1" descr="КУГ 001.jpg"/>
        <xdr:cNvPicPr preferRelativeResize="1">
          <a:picLocks noChangeAspect="1"/>
        </xdr:cNvPicPr>
      </xdr:nvPicPr>
      <xdr:blipFill>
        <a:blip r:embed="rId1"/>
        <a:stretch>
          <a:fillRect/>
        </a:stretch>
      </xdr:blipFill>
      <xdr:spPr>
        <a:xfrm>
          <a:off x="0" y="0"/>
          <a:ext cx="13754100" cy="899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G36"/>
  <sheetViews>
    <sheetView tabSelected="1" zoomScale="80" zoomScaleNormal="80" zoomScalePageLayoutView="0" workbookViewId="0" topLeftCell="A1">
      <selection activeCell="T25" sqref="T25"/>
    </sheetView>
  </sheetViews>
  <sheetFormatPr defaultColWidth="9.00390625" defaultRowHeight="12.75"/>
  <cols>
    <col min="1" max="20" width="3.00390625" style="232" customWidth="1"/>
    <col min="21" max="21" width="1.37890625" style="232" customWidth="1"/>
    <col min="22" max="30" width="3.00390625" style="232" customWidth="1"/>
    <col min="31" max="31" width="2.75390625" style="232" customWidth="1"/>
    <col min="32" max="34" width="6.75390625" style="232" customWidth="1"/>
    <col min="35" max="35" width="20.25390625" style="232" customWidth="1"/>
    <col min="36" max="36" width="18.00390625" style="232" customWidth="1"/>
    <col min="37" max="37" width="6.75390625" style="232" customWidth="1"/>
    <col min="38" max="38" width="10.25390625" style="232" customWidth="1"/>
    <col min="39" max="42" width="8.625" style="232" customWidth="1"/>
    <col min="43" max="43" width="6.25390625" style="232" customWidth="1"/>
    <col min="44" max="16384" width="9.125" style="232" customWidth="1"/>
  </cols>
  <sheetData>
    <row r="1" spans="1:49" ht="19.5">
      <c r="A1" s="230"/>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1"/>
      <c r="AN1" s="231"/>
      <c r="AO1" s="231"/>
      <c r="AP1" s="231"/>
      <c r="AQ1" s="231"/>
      <c r="AR1" s="230"/>
      <c r="AS1" s="230"/>
      <c r="AT1" s="230"/>
      <c r="AU1" s="230"/>
      <c r="AV1" s="230"/>
      <c r="AW1" s="230"/>
    </row>
    <row r="2" spans="1:50" ht="19.5">
      <c r="A2" s="299" t="s">
        <v>250</v>
      </c>
      <c r="B2" s="300"/>
      <c r="C2" s="300"/>
      <c r="D2" s="300"/>
      <c r="E2" s="300"/>
      <c r="F2" s="300"/>
      <c r="G2" s="300"/>
      <c r="H2" s="300"/>
      <c r="I2" s="300"/>
      <c r="J2" s="233"/>
      <c r="K2" s="233"/>
      <c r="L2" s="233"/>
      <c r="M2" s="233"/>
      <c r="N2" s="233"/>
      <c r="O2" s="233"/>
      <c r="P2" s="233"/>
      <c r="Q2" s="233"/>
      <c r="R2" s="233"/>
      <c r="S2" s="233"/>
      <c r="T2" s="233"/>
      <c r="U2" s="233"/>
      <c r="V2" s="233"/>
      <c r="W2" s="233"/>
      <c r="X2" s="233"/>
      <c r="Y2" s="231"/>
      <c r="Z2" s="231"/>
      <c r="AA2" s="231"/>
      <c r="AB2" s="231"/>
      <c r="AC2" s="231"/>
      <c r="AD2" s="231"/>
      <c r="AE2" s="231"/>
      <c r="AF2" s="231"/>
      <c r="AG2" s="231"/>
      <c r="AH2" s="231"/>
      <c r="AI2" s="234"/>
      <c r="AJ2" s="234" t="s">
        <v>0</v>
      </c>
      <c r="AK2" s="235"/>
      <c r="AL2" s="235"/>
      <c r="AM2" s="235"/>
      <c r="AN2" s="235"/>
      <c r="AO2" s="235"/>
      <c r="AP2" s="235"/>
      <c r="AQ2" s="235"/>
      <c r="AR2" s="236"/>
      <c r="AS2" s="237"/>
      <c r="AT2" s="237"/>
      <c r="AU2" s="233"/>
      <c r="AV2" s="233"/>
      <c r="AW2" s="230"/>
      <c r="AX2" s="230"/>
    </row>
    <row r="3" spans="1:50" ht="19.5">
      <c r="A3" s="301" t="s">
        <v>251</v>
      </c>
      <c r="B3" s="301"/>
      <c r="C3" s="301"/>
      <c r="D3" s="301"/>
      <c r="E3" s="301"/>
      <c r="F3" s="301"/>
      <c r="G3" s="301"/>
      <c r="H3" s="301"/>
      <c r="I3" s="301"/>
      <c r="J3" s="301"/>
      <c r="K3" s="301"/>
      <c r="L3" s="301"/>
      <c r="M3" s="301"/>
      <c r="N3" s="301"/>
      <c r="O3" s="301"/>
      <c r="P3" s="301"/>
      <c r="Q3" s="301"/>
      <c r="R3" s="301"/>
      <c r="S3" s="301"/>
      <c r="T3" s="233"/>
      <c r="U3" s="233"/>
      <c r="V3" s="233"/>
      <c r="W3" s="233"/>
      <c r="X3" s="233"/>
      <c r="Y3" s="231"/>
      <c r="Z3" s="231"/>
      <c r="AA3" s="231"/>
      <c r="AB3" s="231"/>
      <c r="AC3" s="231"/>
      <c r="AD3" s="231"/>
      <c r="AE3" s="231"/>
      <c r="AF3" s="231"/>
      <c r="AG3" s="231"/>
      <c r="AH3" s="231"/>
      <c r="AI3" s="234"/>
      <c r="AJ3" s="234" t="s">
        <v>252</v>
      </c>
      <c r="AK3" s="234" t="s">
        <v>117</v>
      </c>
      <c r="AL3" s="234"/>
      <c r="AM3" s="234"/>
      <c r="AN3" s="234"/>
      <c r="AO3" s="234"/>
      <c r="AP3" s="234"/>
      <c r="AQ3" s="234"/>
      <c r="AR3" s="238"/>
      <c r="AS3" s="238"/>
      <c r="AT3" s="238"/>
      <c r="AU3" s="233"/>
      <c r="AV3" s="233"/>
      <c r="AW3" s="230"/>
      <c r="AX3" s="230"/>
    </row>
    <row r="4" spans="1:50" ht="19.5">
      <c r="A4" s="301" t="s">
        <v>253</v>
      </c>
      <c r="B4" s="301"/>
      <c r="C4" s="301"/>
      <c r="D4" s="301"/>
      <c r="E4" s="301"/>
      <c r="F4" s="301"/>
      <c r="G4" s="301"/>
      <c r="H4" s="301"/>
      <c r="I4" s="301"/>
      <c r="J4" s="301"/>
      <c r="K4" s="301"/>
      <c r="L4" s="233"/>
      <c r="M4" s="233"/>
      <c r="N4" s="233"/>
      <c r="O4" s="233"/>
      <c r="P4" s="233"/>
      <c r="Q4" s="233"/>
      <c r="R4" s="233"/>
      <c r="S4" s="233"/>
      <c r="T4" s="233"/>
      <c r="U4" s="233"/>
      <c r="V4" s="233"/>
      <c r="W4" s="233"/>
      <c r="X4" s="233"/>
      <c r="Y4" s="231"/>
      <c r="Z4" s="231"/>
      <c r="AA4" s="231"/>
      <c r="AB4" s="231"/>
      <c r="AC4" s="231"/>
      <c r="AD4" s="231"/>
      <c r="AE4" s="231"/>
      <c r="AF4" s="231"/>
      <c r="AG4" s="231"/>
      <c r="AH4" s="231"/>
      <c r="AI4" s="234"/>
      <c r="AJ4" s="234" t="s">
        <v>311</v>
      </c>
      <c r="AK4" s="234"/>
      <c r="AL4" s="234"/>
      <c r="AM4" s="234"/>
      <c r="AN4" s="234"/>
      <c r="AO4" s="234"/>
      <c r="AP4" s="234"/>
      <c r="AQ4" s="234"/>
      <c r="AR4" s="238"/>
      <c r="AS4" s="238"/>
      <c r="AT4" s="238"/>
      <c r="AU4" s="233"/>
      <c r="AV4" s="233"/>
      <c r="AW4" s="230"/>
      <c r="AX4" s="230"/>
    </row>
    <row r="5" spans="1:49" ht="19.5">
      <c r="A5" s="301" t="s">
        <v>311</v>
      </c>
      <c r="B5" s="301"/>
      <c r="C5" s="301"/>
      <c r="D5" s="301"/>
      <c r="E5" s="301"/>
      <c r="F5" s="301"/>
      <c r="G5" s="301"/>
      <c r="H5" s="301"/>
      <c r="I5" s="301"/>
      <c r="J5" s="301"/>
      <c r="K5" s="301"/>
      <c r="L5" s="233"/>
      <c r="M5" s="233"/>
      <c r="N5" s="233"/>
      <c r="O5" s="233"/>
      <c r="P5" s="233"/>
      <c r="Q5" s="233"/>
      <c r="R5" s="233"/>
      <c r="S5" s="233"/>
      <c r="T5" s="233"/>
      <c r="U5" s="233"/>
      <c r="V5" s="233"/>
      <c r="W5" s="233"/>
      <c r="X5" s="233"/>
      <c r="Y5" s="231"/>
      <c r="Z5" s="231"/>
      <c r="AA5" s="231"/>
      <c r="AB5" s="231"/>
      <c r="AC5" s="231"/>
      <c r="AD5" s="231"/>
      <c r="AE5" s="231"/>
      <c r="AF5" s="231"/>
      <c r="AG5" s="231"/>
      <c r="AH5" s="231"/>
      <c r="AI5" s="231"/>
      <c r="AJ5" s="238"/>
      <c r="AK5" s="238"/>
      <c r="AL5" s="238"/>
      <c r="AM5" s="238"/>
      <c r="AN5" s="238"/>
      <c r="AO5" s="238"/>
      <c r="AP5" s="238"/>
      <c r="AQ5" s="238"/>
      <c r="AR5" s="238"/>
      <c r="AS5" s="238"/>
      <c r="AT5" s="233"/>
      <c r="AU5" s="233"/>
      <c r="AV5" s="230"/>
      <c r="AW5" s="230"/>
    </row>
    <row r="6" spans="1:49" ht="19.5">
      <c r="A6" s="234"/>
      <c r="B6" s="234"/>
      <c r="C6" s="234"/>
      <c r="D6" s="234"/>
      <c r="E6" s="234"/>
      <c r="F6" s="234"/>
      <c r="G6" s="234"/>
      <c r="H6" s="234"/>
      <c r="I6" s="234"/>
      <c r="J6" s="234"/>
      <c r="K6" s="234"/>
      <c r="L6" s="233"/>
      <c r="M6" s="233"/>
      <c r="N6" s="233"/>
      <c r="O6" s="233"/>
      <c r="P6" s="233"/>
      <c r="Q6" s="233"/>
      <c r="R6" s="233"/>
      <c r="S6" s="233"/>
      <c r="T6" s="233"/>
      <c r="U6" s="233"/>
      <c r="V6" s="233"/>
      <c r="W6" s="233"/>
      <c r="X6" s="233"/>
      <c r="Y6" s="231"/>
      <c r="Z6" s="231"/>
      <c r="AA6" s="231"/>
      <c r="AB6" s="231"/>
      <c r="AC6" s="231"/>
      <c r="AD6" s="231"/>
      <c r="AE6" s="231"/>
      <c r="AF6" s="231"/>
      <c r="AG6" s="231"/>
      <c r="AH6" s="231"/>
      <c r="AI6" s="231"/>
      <c r="AJ6" s="238"/>
      <c r="AK6" s="238"/>
      <c r="AL6" s="238"/>
      <c r="AM6" s="238"/>
      <c r="AN6" s="238"/>
      <c r="AO6" s="238"/>
      <c r="AP6" s="238"/>
      <c r="AQ6" s="238"/>
      <c r="AR6" s="238"/>
      <c r="AS6" s="238"/>
      <c r="AT6" s="233"/>
      <c r="AU6" s="233"/>
      <c r="AV6" s="230"/>
      <c r="AW6" s="230"/>
    </row>
    <row r="7" spans="1:49" ht="19.5">
      <c r="A7" s="234"/>
      <c r="B7" s="234"/>
      <c r="C7" s="234"/>
      <c r="D7" s="234"/>
      <c r="E7" s="234"/>
      <c r="F7" s="234"/>
      <c r="G7" s="234"/>
      <c r="H7" s="234"/>
      <c r="I7" s="234"/>
      <c r="J7" s="234"/>
      <c r="K7" s="234"/>
      <c r="L7" s="233"/>
      <c r="M7" s="233"/>
      <c r="N7" s="233"/>
      <c r="O7" s="233"/>
      <c r="P7" s="233"/>
      <c r="Q7" s="233"/>
      <c r="R7" s="233"/>
      <c r="S7" s="233"/>
      <c r="T7" s="233"/>
      <c r="U7" s="233"/>
      <c r="V7" s="233"/>
      <c r="W7" s="233"/>
      <c r="X7" s="233"/>
      <c r="Y7" s="231"/>
      <c r="Z7" s="231"/>
      <c r="AA7" s="231"/>
      <c r="AB7" s="231"/>
      <c r="AC7" s="231"/>
      <c r="AD7" s="231"/>
      <c r="AE7" s="231"/>
      <c r="AF7" s="231"/>
      <c r="AG7" s="231"/>
      <c r="AH7" s="231"/>
      <c r="AI7" s="231"/>
      <c r="AJ7" s="238"/>
      <c r="AK7" s="238"/>
      <c r="AL7" s="238"/>
      <c r="AM7" s="238"/>
      <c r="AN7" s="238"/>
      <c r="AO7" s="238"/>
      <c r="AP7" s="238"/>
      <c r="AQ7" s="238"/>
      <c r="AR7" s="238"/>
      <c r="AS7" s="238"/>
      <c r="AT7" s="233"/>
      <c r="AU7" s="233"/>
      <c r="AV7" s="230"/>
      <c r="AW7" s="230"/>
    </row>
    <row r="8" spans="1:49" ht="19.5">
      <c r="A8" s="234"/>
      <c r="B8" s="234"/>
      <c r="C8" s="234"/>
      <c r="D8" s="234"/>
      <c r="E8" s="234"/>
      <c r="F8" s="234"/>
      <c r="G8" s="234"/>
      <c r="H8" s="234"/>
      <c r="I8" s="234"/>
      <c r="J8" s="234"/>
      <c r="K8" s="234"/>
      <c r="L8" s="233"/>
      <c r="M8" s="233"/>
      <c r="N8" s="233"/>
      <c r="O8" s="233"/>
      <c r="P8" s="233"/>
      <c r="Q8" s="233"/>
      <c r="R8" s="233"/>
      <c r="S8" s="233"/>
      <c r="T8" s="233"/>
      <c r="U8" s="233"/>
      <c r="V8" s="233"/>
      <c r="W8" s="233"/>
      <c r="X8" s="233"/>
      <c r="Y8" s="231"/>
      <c r="Z8" s="231"/>
      <c r="AA8" s="231"/>
      <c r="AB8" s="231"/>
      <c r="AC8" s="231"/>
      <c r="AD8" s="231"/>
      <c r="AE8" s="231"/>
      <c r="AF8" s="231"/>
      <c r="AG8" s="231"/>
      <c r="AH8" s="231"/>
      <c r="AI8" s="231"/>
      <c r="AJ8" s="238"/>
      <c r="AK8" s="238"/>
      <c r="AL8" s="238"/>
      <c r="AM8" s="238"/>
      <c r="AN8" s="238"/>
      <c r="AO8" s="238"/>
      <c r="AP8" s="238"/>
      <c r="AQ8" s="238"/>
      <c r="AR8" s="238"/>
      <c r="AS8" s="238"/>
      <c r="AT8" s="233"/>
      <c r="AU8" s="233"/>
      <c r="AV8" s="230"/>
      <c r="AW8" s="230"/>
    </row>
    <row r="9" spans="1:49" ht="19.5">
      <c r="A9" s="235"/>
      <c r="B9" s="235"/>
      <c r="C9" s="235"/>
      <c r="D9" s="235"/>
      <c r="E9" s="235"/>
      <c r="F9" s="235"/>
      <c r="G9" s="235"/>
      <c r="H9" s="235"/>
      <c r="I9" s="235"/>
      <c r="J9" s="233"/>
      <c r="K9" s="233"/>
      <c r="L9" s="233"/>
      <c r="M9" s="233"/>
      <c r="N9" s="233"/>
      <c r="O9" s="233"/>
      <c r="P9" s="233"/>
      <c r="Q9" s="239"/>
      <c r="R9" s="239"/>
      <c r="S9" s="239"/>
      <c r="T9" s="239"/>
      <c r="U9" s="239"/>
      <c r="V9" s="239"/>
      <c r="W9" s="239"/>
      <c r="X9" s="239"/>
      <c r="Y9" s="239"/>
      <c r="Z9" s="239"/>
      <c r="AA9" s="239"/>
      <c r="AB9" s="239"/>
      <c r="AC9" s="239"/>
      <c r="AD9" s="239"/>
      <c r="AE9" s="239"/>
      <c r="AF9" s="236" t="s">
        <v>254</v>
      </c>
      <c r="AG9" s="239"/>
      <c r="AH9" s="239"/>
      <c r="AI9" s="239"/>
      <c r="AJ9" s="239"/>
      <c r="AK9" s="238"/>
      <c r="AL9" s="238"/>
      <c r="AM9" s="238"/>
      <c r="AN9" s="238"/>
      <c r="AO9" s="238"/>
      <c r="AP9" s="238"/>
      <c r="AQ9" s="238"/>
      <c r="AR9" s="238"/>
      <c r="AS9" s="238"/>
      <c r="AT9" s="233"/>
      <c r="AU9" s="233"/>
      <c r="AV9" s="230"/>
      <c r="AW9" s="230"/>
    </row>
    <row r="10" spans="1:49" ht="19.5">
      <c r="A10" s="235"/>
      <c r="B10" s="235"/>
      <c r="C10" s="235"/>
      <c r="D10" s="235"/>
      <c r="E10" s="235"/>
      <c r="F10" s="235"/>
      <c r="G10" s="235"/>
      <c r="H10" s="235"/>
      <c r="I10" s="235"/>
      <c r="J10" s="233"/>
      <c r="K10" s="233"/>
      <c r="L10" s="233"/>
      <c r="M10" s="233"/>
      <c r="N10" s="233"/>
      <c r="O10" s="233"/>
      <c r="P10" s="233"/>
      <c r="Q10" s="239"/>
      <c r="R10" s="239"/>
      <c r="S10" s="239"/>
      <c r="T10" s="239"/>
      <c r="U10" s="239"/>
      <c r="V10" s="239"/>
      <c r="W10" s="239"/>
      <c r="X10" s="239"/>
      <c r="Y10" s="239"/>
      <c r="Z10" s="239"/>
      <c r="AA10" s="239"/>
      <c r="AB10" s="239"/>
      <c r="AC10" s="239"/>
      <c r="AD10" s="239"/>
      <c r="AE10" s="239"/>
      <c r="AF10" s="236" t="s">
        <v>105</v>
      </c>
      <c r="AG10" s="239"/>
      <c r="AH10" s="239"/>
      <c r="AI10" s="239"/>
      <c r="AJ10" s="239"/>
      <c r="AK10" s="238"/>
      <c r="AL10" s="238"/>
      <c r="AM10" s="238"/>
      <c r="AN10" s="238"/>
      <c r="AO10" s="238"/>
      <c r="AP10" s="238"/>
      <c r="AQ10" s="238"/>
      <c r="AR10" s="238"/>
      <c r="AS10" s="238"/>
      <c r="AT10" s="233"/>
      <c r="AU10" s="233"/>
      <c r="AV10" s="230"/>
      <c r="AW10" s="230"/>
    </row>
    <row r="11" spans="1:49" ht="19.5">
      <c r="A11" s="235"/>
      <c r="B11" s="235"/>
      <c r="C11" s="235"/>
      <c r="D11" s="235"/>
      <c r="E11" s="235"/>
      <c r="F11" s="235"/>
      <c r="G11" s="235"/>
      <c r="H11" s="235"/>
      <c r="I11" s="235"/>
      <c r="J11" s="233"/>
      <c r="K11" s="233"/>
      <c r="L11" s="233"/>
      <c r="M11" s="233"/>
      <c r="N11" s="233"/>
      <c r="O11" s="233"/>
      <c r="P11" s="233"/>
      <c r="Q11" s="233"/>
      <c r="R11" s="233"/>
      <c r="S11" s="233"/>
      <c r="T11" s="233"/>
      <c r="U11" s="233"/>
      <c r="V11" s="233"/>
      <c r="W11" s="233"/>
      <c r="X11" s="233"/>
      <c r="Y11" s="231"/>
      <c r="Z11" s="231"/>
      <c r="AA11" s="231"/>
      <c r="AB11" s="231"/>
      <c r="AC11" s="231"/>
      <c r="AD11" s="231"/>
      <c r="AE11" s="231"/>
      <c r="AF11" s="231"/>
      <c r="AG11" s="231"/>
      <c r="AH11" s="231"/>
      <c r="AI11" s="231"/>
      <c r="AJ11" s="238"/>
      <c r="AK11" s="238"/>
      <c r="AL11" s="238"/>
      <c r="AM11" s="238"/>
      <c r="AN11" s="238"/>
      <c r="AO11" s="238"/>
      <c r="AP11" s="238"/>
      <c r="AQ11" s="238"/>
      <c r="AR11" s="238"/>
      <c r="AS11" s="238"/>
      <c r="AT11" s="233"/>
      <c r="AU11" s="233"/>
      <c r="AV11" s="230"/>
      <c r="AW11" s="230"/>
    </row>
    <row r="12" spans="1:49" ht="19.5">
      <c r="A12" s="235"/>
      <c r="B12" s="235"/>
      <c r="C12" s="235"/>
      <c r="D12" s="235"/>
      <c r="E12" s="235"/>
      <c r="F12" s="235"/>
      <c r="G12" s="235"/>
      <c r="H12" s="235"/>
      <c r="I12" s="235"/>
      <c r="J12" s="233"/>
      <c r="K12" s="233"/>
      <c r="L12" s="233"/>
      <c r="M12" s="233"/>
      <c r="N12" s="233"/>
      <c r="O12" s="233"/>
      <c r="P12" s="233"/>
      <c r="Q12" s="233"/>
      <c r="R12" s="233"/>
      <c r="S12" s="233"/>
      <c r="T12" s="233"/>
      <c r="U12" s="233"/>
      <c r="V12" s="233"/>
      <c r="W12" s="233"/>
      <c r="X12" s="233"/>
      <c r="Y12" s="231"/>
      <c r="Z12" s="231"/>
      <c r="AA12" s="231"/>
      <c r="AB12" s="231"/>
      <c r="AC12" s="231"/>
      <c r="AD12" s="231"/>
      <c r="AE12" s="231"/>
      <c r="AF12" s="231"/>
      <c r="AG12" s="231"/>
      <c r="AH12" s="231"/>
      <c r="AI12" s="231"/>
      <c r="AJ12" s="238"/>
      <c r="AK12" s="238"/>
      <c r="AL12" s="238"/>
      <c r="AM12" s="238"/>
      <c r="AN12" s="238"/>
      <c r="AO12" s="238"/>
      <c r="AP12" s="238"/>
      <c r="AQ12" s="238"/>
      <c r="AR12" s="238"/>
      <c r="AS12" s="238"/>
      <c r="AT12" s="233"/>
      <c r="AU12" s="233"/>
      <c r="AV12" s="230"/>
      <c r="AW12" s="230"/>
    </row>
    <row r="13" spans="1:49" ht="18.75">
      <c r="A13" s="240"/>
      <c r="B13" s="240"/>
      <c r="C13" s="240"/>
      <c r="D13" s="240"/>
      <c r="E13" s="240"/>
      <c r="F13" s="240"/>
      <c r="G13" s="240"/>
      <c r="H13" s="240"/>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2" t="s">
        <v>104</v>
      </c>
      <c r="AG13" s="241"/>
      <c r="AH13" s="241"/>
      <c r="AI13" s="241"/>
      <c r="AJ13" s="243"/>
      <c r="AK13" s="243"/>
      <c r="AL13" s="243"/>
      <c r="AM13" s="243"/>
      <c r="AN13" s="243"/>
      <c r="AO13" s="243"/>
      <c r="AP13" s="243"/>
      <c r="AQ13" s="243"/>
      <c r="AR13" s="230"/>
      <c r="AS13" s="230"/>
      <c r="AT13" s="230"/>
      <c r="AU13" s="230"/>
      <c r="AV13" s="230"/>
      <c r="AW13" s="230"/>
    </row>
    <row r="14" spans="1:49" ht="18.75">
      <c r="A14" s="240"/>
      <c r="B14" s="240"/>
      <c r="C14" s="240"/>
      <c r="D14" s="240"/>
      <c r="E14" s="240"/>
      <c r="F14" s="240"/>
      <c r="G14" s="240"/>
      <c r="H14" s="240"/>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2"/>
      <c r="AG14" s="241"/>
      <c r="AH14" s="241"/>
      <c r="AI14" s="241"/>
      <c r="AJ14" s="243"/>
      <c r="AK14" s="243"/>
      <c r="AL14" s="243"/>
      <c r="AM14" s="243"/>
      <c r="AN14" s="243"/>
      <c r="AO14" s="243"/>
      <c r="AP14" s="243"/>
      <c r="AQ14" s="243"/>
      <c r="AR14" s="230"/>
      <c r="AS14" s="230"/>
      <c r="AT14" s="230"/>
      <c r="AU14" s="230"/>
      <c r="AV14" s="230"/>
      <c r="AW14" s="230"/>
    </row>
    <row r="15" spans="1:49" ht="18.75">
      <c r="A15" s="240"/>
      <c r="B15" s="240"/>
      <c r="C15" s="240"/>
      <c r="D15" s="240"/>
      <c r="E15" s="240"/>
      <c r="F15" s="240"/>
      <c r="G15" s="240"/>
      <c r="H15" s="240"/>
      <c r="J15" s="241"/>
      <c r="K15" s="241"/>
      <c r="L15" s="241"/>
      <c r="M15" s="241"/>
      <c r="N15" s="241"/>
      <c r="O15" s="241"/>
      <c r="P15" s="302" t="s">
        <v>255</v>
      </c>
      <c r="Q15" s="303"/>
      <c r="R15" s="303"/>
      <c r="S15" s="303"/>
      <c r="T15" s="303"/>
      <c r="U15" s="303"/>
      <c r="V15" s="303"/>
      <c r="W15" s="303"/>
      <c r="X15" s="303"/>
      <c r="Y15" s="303"/>
      <c r="Z15" s="303"/>
      <c r="AA15" s="303"/>
      <c r="AB15" s="303"/>
      <c r="AC15" s="303"/>
      <c r="AD15" s="303"/>
      <c r="AE15" s="303"/>
      <c r="AF15" s="303"/>
      <c r="AG15" s="303"/>
      <c r="AH15" s="303"/>
      <c r="AI15" s="303"/>
      <c r="AJ15" s="303"/>
      <c r="AK15" s="243"/>
      <c r="AL15" s="243"/>
      <c r="AM15" s="243"/>
      <c r="AN15" s="243"/>
      <c r="AO15" s="243"/>
      <c r="AP15" s="243"/>
      <c r="AQ15" s="243"/>
      <c r="AR15" s="230"/>
      <c r="AS15" s="230"/>
      <c r="AT15" s="230"/>
      <c r="AU15" s="230"/>
      <c r="AV15" s="230"/>
      <c r="AW15" s="230"/>
    </row>
    <row r="16" spans="2:49" ht="18.75">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t="s">
        <v>106</v>
      </c>
      <c r="AG16" s="244"/>
      <c r="AH16" s="244"/>
      <c r="AI16" s="244"/>
      <c r="AJ16" s="244"/>
      <c r="AK16" s="244"/>
      <c r="AL16" s="244"/>
      <c r="AM16" s="243"/>
      <c r="AN16" s="243"/>
      <c r="AO16" s="243"/>
      <c r="AP16" s="243"/>
      <c r="AQ16" s="243"/>
      <c r="AR16" s="230"/>
      <c r="AS16" s="230"/>
      <c r="AT16" s="230"/>
      <c r="AU16" s="230"/>
      <c r="AV16" s="230"/>
      <c r="AW16" s="230"/>
    </row>
    <row r="17" spans="1:49" ht="18.75">
      <c r="A17" s="237"/>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AA17" s="244"/>
      <c r="AB17" s="244"/>
      <c r="AC17" s="244"/>
      <c r="AD17" s="244"/>
      <c r="AE17" s="244"/>
      <c r="AF17" s="244" t="s">
        <v>264</v>
      </c>
      <c r="AG17" s="244"/>
      <c r="AH17" s="244"/>
      <c r="AI17" s="244"/>
      <c r="AJ17" s="244"/>
      <c r="AK17" s="244"/>
      <c r="AL17" s="244"/>
      <c r="AM17" s="243"/>
      <c r="AN17" s="243"/>
      <c r="AO17" s="243"/>
      <c r="AP17" s="243"/>
      <c r="AQ17" s="243"/>
      <c r="AR17" s="230"/>
      <c r="AS17" s="230"/>
      <c r="AT17" s="230"/>
      <c r="AU17" s="230"/>
      <c r="AV17" s="230"/>
      <c r="AW17" s="230"/>
    </row>
    <row r="18" spans="2:49" ht="18.75">
      <c r="B18" s="244"/>
      <c r="C18" s="244"/>
      <c r="D18" s="244"/>
      <c r="E18" s="244"/>
      <c r="F18" s="244"/>
      <c r="G18" s="244"/>
      <c r="H18" s="244"/>
      <c r="I18" s="244"/>
      <c r="J18" s="244"/>
      <c r="K18" s="244"/>
      <c r="L18" s="244"/>
      <c r="M18" s="244"/>
      <c r="N18" s="244"/>
      <c r="O18" s="244"/>
      <c r="P18" s="244"/>
      <c r="Q18" s="244"/>
      <c r="R18" s="244"/>
      <c r="S18" s="244"/>
      <c r="T18" s="245"/>
      <c r="U18" s="245"/>
      <c r="V18" s="245"/>
      <c r="W18" s="245"/>
      <c r="X18" s="245"/>
      <c r="Y18" s="245"/>
      <c r="Z18" s="245"/>
      <c r="AA18" s="245"/>
      <c r="AB18" s="245"/>
      <c r="AC18" s="245"/>
      <c r="AD18" s="245"/>
      <c r="AE18" s="245"/>
      <c r="AF18" s="235" t="s">
        <v>256</v>
      </c>
      <c r="AG18" s="245"/>
      <c r="AH18" s="245"/>
      <c r="AI18" s="245"/>
      <c r="AJ18" s="244"/>
      <c r="AK18" s="244"/>
      <c r="AL18" s="244"/>
      <c r="AM18" s="243"/>
      <c r="AN18" s="243"/>
      <c r="AO18" s="243"/>
      <c r="AP18" s="243"/>
      <c r="AQ18" s="243"/>
      <c r="AR18" s="230"/>
      <c r="AS18" s="230"/>
      <c r="AT18" s="230"/>
      <c r="AU18" s="230"/>
      <c r="AV18" s="230"/>
      <c r="AW18" s="230"/>
    </row>
    <row r="19" spans="1:49" ht="18.75">
      <c r="A19" s="237"/>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3"/>
      <c r="AN19" s="243"/>
      <c r="AO19" s="243"/>
      <c r="AP19" s="243"/>
      <c r="AQ19" s="243"/>
      <c r="AR19" s="230"/>
      <c r="AS19" s="230"/>
      <c r="AT19" s="230"/>
      <c r="AU19" s="230"/>
      <c r="AV19" s="230"/>
      <c r="AW19" s="230"/>
    </row>
    <row r="20" spans="1:49" ht="18.75">
      <c r="A20" s="237"/>
      <c r="B20" s="244"/>
      <c r="C20" s="244"/>
      <c r="D20" s="244"/>
      <c r="E20" s="244"/>
      <c r="F20" s="244"/>
      <c r="G20" s="244"/>
      <c r="H20" s="244"/>
      <c r="I20" s="244"/>
      <c r="J20" s="244"/>
      <c r="K20" s="244"/>
      <c r="L20" s="244"/>
      <c r="M20" s="244"/>
      <c r="N20" s="244"/>
      <c r="O20" s="244"/>
      <c r="P20" s="244"/>
      <c r="AK20" s="244"/>
      <c r="AL20" s="244"/>
      <c r="AM20" s="243"/>
      <c r="AN20" s="243"/>
      <c r="AO20" s="243"/>
      <c r="AP20" s="243"/>
      <c r="AQ20" s="243"/>
      <c r="AR20" s="230"/>
      <c r="AS20" s="230"/>
      <c r="AT20" s="230"/>
      <c r="AU20" s="230"/>
      <c r="AV20" s="230"/>
      <c r="AW20" s="230"/>
    </row>
    <row r="21" spans="1:49" ht="18.75">
      <c r="A21" s="237"/>
      <c r="C21" s="244"/>
      <c r="D21" s="244"/>
      <c r="E21" s="244"/>
      <c r="F21" s="244"/>
      <c r="G21" s="244"/>
      <c r="H21" s="244"/>
      <c r="I21" s="244"/>
      <c r="J21" s="244"/>
      <c r="K21" s="244"/>
      <c r="L21" s="244"/>
      <c r="M21" s="244"/>
      <c r="N21" s="244"/>
      <c r="O21" s="244"/>
      <c r="P21" s="244"/>
      <c r="AK21" s="244"/>
      <c r="AL21" s="244"/>
      <c r="AM21" s="243"/>
      <c r="AN21" s="243"/>
      <c r="AO21" s="243"/>
      <c r="AP21" s="243"/>
      <c r="AQ21" s="243"/>
      <c r="AR21" s="230"/>
      <c r="AS21" s="230"/>
      <c r="AT21" s="230"/>
      <c r="AU21" s="230"/>
      <c r="AV21" s="230"/>
      <c r="AW21" s="230"/>
    </row>
    <row r="22" spans="1:49" ht="18.75">
      <c r="A22" s="237"/>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3"/>
      <c r="AN22" s="243"/>
      <c r="AO22" s="243"/>
      <c r="AP22" s="243"/>
      <c r="AQ22" s="243"/>
      <c r="AR22" s="230"/>
      <c r="AS22" s="230"/>
      <c r="AT22" s="230"/>
      <c r="AU22" s="230"/>
      <c r="AV22" s="230"/>
      <c r="AW22" s="230"/>
    </row>
    <row r="23" spans="1:49" ht="18.75">
      <c r="A23" s="233"/>
      <c r="B23" s="233"/>
      <c r="C23" s="233"/>
      <c r="E23" s="245"/>
      <c r="F23" s="245"/>
      <c r="G23" s="245"/>
      <c r="H23" s="245"/>
      <c r="I23" s="245"/>
      <c r="J23" s="245"/>
      <c r="K23" s="245"/>
      <c r="L23" s="245"/>
      <c r="M23" s="245"/>
      <c r="N23" s="245"/>
      <c r="O23" s="245"/>
      <c r="P23" s="245"/>
      <c r="Q23" s="245"/>
      <c r="R23" s="245"/>
      <c r="S23" s="245"/>
      <c r="T23" s="244"/>
      <c r="U23" s="244"/>
      <c r="V23" s="244"/>
      <c r="W23" s="244"/>
      <c r="X23" s="244"/>
      <c r="Y23" s="244"/>
      <c r="Z23" s="244"/>
      <c r="AA23" s="244"/>
      <c r="AB23" s="244"/>
      <c r="AC23" s="244"/>
      <c r="AD23" s="244"/>
      <c r="AE23" s="244"/>
      <c r="AF23" s="244"/>
      <c r="AG23" s="244"/>
      <c r="AH23" s="244"/>
      <c r="AI23" s="244"/>
      <c r="AJ23" s="245"/>
      <c r="AK23" s="245"/>
      <c r="AL23" s="243"/>
      <c r="AM23" s="233"/>
      <c r="AN23" s="246"/>
      <c r="AO23" s="246"/>
      <c r="AP23" s="233"/>
      <c r="AQ23" s="233"/>
      <c r="AR23" s="230"/>
      <c r="AS23" s="230"/>
      <c r="AT23" s="230"/>
      <c r="AU23" s="230"/>
      <c r="AV23" s="230"/>
      <c r="AW23" s="230"/>
    </row>
    <row r="24" spans="1:49" ht="18.75">
      <c r="A24" s="233"/>
      <c r="B24" s="233"/>
      <c r="C24" s="233"/>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35"/>
      <c r="AG24" s="245"/>
      <c r="AH24" s="245"/>
      <c r="AI24" s="245"/>
      <c r="AJ24" s="245"/>
      <c r="AK24" s="245"/>
      <c r="AL24" s="243"/>
      <c r="AM24" s="233"/>
      <c r="AN24" s="246"/>
      <c r="AO24" s="246"/>
      <c r="AP24" s="233"/>
      <c r="AQ24" s="233"/>
      <c r="AR24" s="230"/>
      <c r="AS24" s="230"/>
      <c r="AT24" s="230"/>
      <c r="AU24" s="230"/>
      <c r="AV24" s="230"/>
      <c r="AW24" s="230"/>
    </row>
    <row r="25" spans="1:49" ht="18.75">
      <c r="A25" s="233"/>
      <c r="B25" s="233"/>
      <c r="C25" s="233"/>
      <c r="D25" s="23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3"/>
      <c r="AM25" s="233"/>
      <c r="AN25" s="246"/>
      <c r="AO25" s="246"/>
      <c r="AP25" s="233"/>
      <c r="AQ25" s="233"/>
      <c r="AR25" s="230"/>
      <c r="AS25" s="230"/>
      <c r="AT25" s="230"/>
      <c r="AU25" s="230"/>
      <c r="AV25" s="230"/>
      <c r="AW25" s="230"/>
    </row>
    <row r="26" spans="1:49" ht="19.5" customHeight="1">
      <c r="A26" s="233"/>
      <c r="B26" s="233"/>
      <c r="C26" s="233"/>
      <c r="D26" s="23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7" t="s">
        <v>107</v>
      </c>
      <c r="AF26" s="245"/>
      <c r="AG26" s="245"/>
      <c r="AH26" s="245"/>
      <c r="AI26" s="245"/>
      <c r="AJ26" s="304" t="s">
        <v>111</v>
      </c>
      <c r="AK26" s="304"/>
      <c r="AL26" s="304"/>
      <c r="AM26" s="304"/>
      <c r="AN26" s="304"/>
      <c r="AO26" s="304"/>
      <c r="AP26" s="304"/>
      <c r="AQ26" s="248"/>
      <c r="AR26" s="248"/>
      <c r="AS26" s="248"/>
      <c r="AT26" s="248"/>
      <c r="AU26" s="248"/>
      <c r="AV26" s="248"/>
      <c r="AW26" s="248"/>
    </row>
    <row r="27" spans="1:49" ht="18.75">
      <c r="A27" s="233"/>
      <c r="B27" s="233"/>
      <c r="C27" s="233"/>
      <c r="D27" s="23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9" t="s">
        <v>108</v>
      </c>
      <c r="AF27" s="245"/>
      <c r="AG27" s="245"/>
      <c r="AH27" s="245"/>
      <c r="AI27" s="245"/>
      <c r="AJ27" s="250" t="s">
        <v>257</v>
      </c>
      <c r="AK27" s="250"/>
      <c r="AL27" s="250"/>
      <c r="AM27" s="250"/>
      <c r="AN27" s="249"/>
      <c r="AO27" s="249"/>
      <c r="AP27" s="233"/>
      <c r="AQ27" s="233"/>
      <c r="AR27" s="230"/>
      <c r="AS27" s="230"/>
      <c r="AT27" s="230"/>
      <c r="AU27" s="230"/>
      <c r="AV27" s="230"/>
      <c r="AW27" s="230"/>
    </row>
    <row r="28" spans="1:49" ht="18.75" customHeight="1">
      <c r="A28" s="233"/>
      <c r="B28" s="251"/>
      <c r="C28" s="252"/>
      <c r="D28" s="252"/>
      <c r="E28" s="252"/>
      <c r="F28" s="252"/>
      <c r="G28" s="252"/>
      <c r="H28" s="252"/>
      <c r="I28" s="252"/>
      <c r="J28" s="253"/>
      <c r="K28" s="253"/>
      <c r="L28" s="253"/>
      <c r="M28" s="253"/>
      <c r="N28" s="253"/>
      <c r="O28" s="254"/>
      <c r="P28" s="255"/>
      <c r="Q28" s="255"/>
      <c r="R28" s="255"/>
      <c r="S28" s="255"/>
      <c r="T28" s="255"/>
      <c r="U28" s="255"/>
      <c r="V28" s="255"/>
      <c r="W28" s="255"/>
      <c r="X28" s="255"/>
      <c r="Y28" s="255"/>
      <c r="Z28" s="255"/>
      <c r="AA28" s="255"/>
      <c r="AB28" s="255"/>
      <c r="AC28" s="255"/>
      <c r="AD28" s="255"/>
      <c r="AE28" s="297" t="s">
        <v>109</v>
      </c>
      <c r="AF28" s="297"/>
      <c r="AG28" s="297"/>
      <c r="AH28" s="297"/>
      <c r="AI28" s="297"/>
      <c r="AJ28" s="256" t="s">
        <v>258</v>
      </c>
      <c r="AK28" s="230"/>
      <c r="AL28" s="230"/>
      <c r="AM28" s="230"/>
      <c r="AN28" s="230"/>
      <c r="AO28" s="257"/>
      <c r="AP28" s="233"/>
      <c r="AQ28" s="247"/>
      <c r="AR28" s="230"/>
      <c r="AS28" s="230"/>
      <c r="AT28" s="230"/>
      <c r="AU28" s="230"/>
      <c r="AV28" s="230"/>
      <c r="AW28" s="230"/>
    </row>
    <row r="29" spans="1:49" ht="18.75">
      <c r="A29" s="233"/>
      <c r="B29" s="252"/>
      <c r="C29" s="252"/>
      <c r="D29" s="252"/>
      <c r="E29" s="252"/>
      <c r="F29" s="252"/>
      <c r="G29" s="252"/>
      <c r="H29" s="252"/>
      <c r="I29" s="251"/>
      <c r="J29" s="258"/>
      <c r="K29" s="258"/>
      <c r="L29" s="251"/>
      <c r="M29" s="251"/>
      <c r="N29" s="251"/>
      <c r="O29" s="251"/>
      <c r="P29" s="255"/>
      <c r="Q29" s="255"/>
      <c r="R29" s="255"/>
      <c r="S29" s="255"/>
      <c r="T29" s="255"/>
      <c r="U29" s="255"/>
      <c r="V29" s="255"/>
      <c r="W29" s="255"/>
      <c r="X29" s="255"/>
      <c r="Y29" s="255"/>
      <c r="Z29" s="255"/>
      <c r="AA29" s="255"/>
      <c r="AB29" s="255"/>
      <c r="AC29" s="255"/>
      <c r="AD29" s="255"/>
      <c r="AE29" s="247" t="s">
        <v>110</v>
      </c>
      <c r="AF29" s="256"/>
      <c r="AG29" s="230"/>
      <c r="AH29" s="259"/>
      <c r="AI29" s="259"/>
      <c r="AJ29" s="240" t="s">
        <v>259</v>
      </c>
      <c r="AK29" s="230"/>
      <c r="AL29" s="240"/>
      <c r="AM29" s="240"/>
      <c r="AN29" s="241"/>
      <c r="AO29" s="241"/>
      <c r="AP29" s="233"/>
      <c r="AQ29" s="233"/>
      <c r="AR29" s="230"/>
      <c r="AS29" s="230"/>
      <c r="AT29" s="230"/>
      <c r="AU29" s="230"/>
      <c r="AV29" s="230"/>
      <c r="AW29" s="230"/>
    </row>
    <row r="30" spans="1:43" ht="19.5" customHeight="1">
      <c r="A30" s="233"/>
      <c r="B30" s="251"/>
      <c r="C30" s="252"/>
      <c r="D30" s="252"/>
      <c r="E30" s="252"/>
      <c r="F30" s="252"/>
      <c r="G30" s="252"/>
      <c r="H30" s="252"/>
      <c r="I30" s="252"/>
      <c r="J30" s="260"/>
      <c r="K30" s="260"/>
      <c r="L30" s="260"/>
      <c r="M30" s="260"/>
      <c r="N30" s="260"/>
      <c r="O30" s="254"/>
      <c r="P30" s="251"/>
      <c r="Q30" s="233"/>
      <c r="R30" s="233"/>
      <c r="S30" s="233"/>
      <c r="T30" s="233"/>
      <c r="U30" s="233"/>
      <c r="V30" s="233"/>
      <c r="W30" s="233"/>
      <c r="X30" s="233"/>
      <c r="Y30" s="233"/>
      <c r="Z30" s="233"/>
      <c r="AA30" s="233"/>
      <c r="AB30" s="233"/>
      <c r="AC30" s="233"/>
      <c r="AD30" s="233"/>
      <c r="AE30" s="233" t="s">
        <v>260</v>
      </c>
      <c r="AF30" s="233"/>
      <c r="AG30" s="261"/>
      <c r="AH30" s="256"/>
      <c r="AI30" s="256"/>
      <c r="AJ30" s="297" t="s">
        <v>266</v>
      </c>
      <c r="AK30" s="297"/>
      <c r="AL30" s="297"/>
      <c r="AM30" s="297"/>
      <c r="AN30" s="297"/>
      <c r="AO30" s="297"/>
      <c r="AP30" s="262"/>
      <c r="AQ30" s="262"/>
    </row>
    <row r="31" spans="1:43" ht="18.75" customHeight="1">
      <c r="A31" s="263"/>
      <c r="B31" s="264"/>
      <c r="C31" s="265"/>
      <c r="D31" s="265"/>
      <c r="E31" s="265"/>
      <c r="F31" s="265"/>
      <c r="G31" s="265"/>
      <c r="H31" s="265"/>
      <c r="I31" s="265"/>
      <c r="J31" s="265"/>
      <c r="K31" s="265"/>
      <c r="L31" s="265"/>
      <c r="M31" s="265"/>
      <c r="N31" s="265"/>
      <c r="O31" s="252"/>
      <c r="P31" s="255"/>
      <c r="Q31" s="255"/>
      <c r="R31" s="255"/>
      <c r="S31" s="255"/>
      <c r="T31" s="255"/>
      <c r="U31" s="255"/>
      <c r="V31" s="255"/>
      <c r="W31" s="255"/>
      <c r="X31" s="255"/>
      <c r="Y31" s="255"/>
      <c r="Z31" s="255"/>
      <c r="AA31" s="255"/>
      <c r="AB31" s="255"/>
      <c r="AC31" s="255"/>
      <c r="AD31" s="255"/>
      <c r="AE31" s="297" t="s">
        <v>261</v>
      </c>
      <c r="AF31" s="297"/>
      <c r="AG31" s="297"/>
      <c r="AH31" s="297"/>
      <c r="AI31" s="297"/>
      <c r="AJ31" s="296" t="s">
        <v>265</v>
      </c>
      <c r="AK31" s="296"/>
      <c r="AL31" s="296"/>
      <c r="AM31" s="296"/>
      <c r="AN31" s="296"/>
      <c r="AO31" s="296"/>
      <c r="AP31" s="262"/>
      <c r="AQ31" s="262"/>
    </row>
    <row r="32" spans="1:43" ht="18.75">
      <c r="A32" s="263"/>
      <c r="B32" s="263"/>
      <c r="C32" s="266"/>
      <c r="D32" s="263"/>
      <c r="E32" s="233"/>
      <c r="F32" s="233"/>
      <c r="G32" s="266"/>
      <c r="H32" s="266"/>
      <c r="I32" s="266"/>
      <c r="J32" s="266"/>
      <c r="K32" s="266"/>
      <c r="L32" s="266"/>
      <c r="M32" s="266"/>
      <c r="N32" s="266"/>
      <c r="O32" s="266"/>
      <c r="P32" s="267"/>
      <c r="Q32" s="267"/>
      <c r="R32" s="267"/>
      <c r="S32" s="267"/>
      <c r="T32" s="267"/>
      <c r="U32" s="267"/>
      <c r="V32" s="267"/>
      <c r="W32" s="233"/>
      <c r="X32" s="233"/>
      <c r="Y32" s="268"/>
      <c r="Z32" s="268"/>
      <c r="AA32" s="268"/>
      <c r="AB32" s="263"/>
      <c r="AC32" s="263"/>
      <c r="AD32" s="263"/>
      <c r="AE32" s="263" t="s">
        <v>262</v>
      </c>
      <c r="AF32" s="263"/>
      <c r="AG32" s="263"/>
      <c r="AH32" s="263"/>
      <c r="AI32" s="263"/>
      <c r="AJ32" s="263" t="s">
        <v>267</v>
      </c>
      <c r="AK32" s="263"/>
      <c r="AL32" s="263"/>
      <c r="AM32" s="233"/>
      <c r="AN32" s="263"/>
      <c r="AO32" s="263"/>
      <c r="AP32" s="269"/>
      <c r="AQ32" s="270"/>
    </row>
    <row r="33" spans="1:111" ht="18" customHeight="1">
      <c r="A33" s="271"/>
      <c r="B33" s="271"/>
      <c r="C33" s="271"/>
      <c r="D33" s="271"/>
      <c r="E33" s="271"/>
      <c r="F33" s="271"/>
      <c r="G33" s="271"/>
      <c r="H33" s="271"/>
      <c r="I33" s="271"/>
      <c r="J33" s="271"/>
      <c r="K33" s="271"/>
      <c r="L33" s="271"/>
      <c r="M33" s="271"/>
      <c r="N33" s="271"/>
      <c r="O33" s="271"/>
      <c r="P33" s="271"/>
      <c r="Q33" s="271"/>
      <c r="R33" s="271"/>
      <c r="S33" s="271"/>
      <c r="T33" s="271"/>
      <c r="U33" s="271"/>
      <c r="V33" s="271"/>
      <c r="W33" s="271"/>
      <c r="X33" s="271"/>
      <c r="Y33" s="272"/>
      <c r="Z33" s="272"/>
      <c r="AA33" s="272"/>
      <c r="AB33" s="272"/>
      <c r="AC33" s="272"/>
      <c r="AD33" s="272"/>
      <c r="AE33" s="273" t="s">
        <v>263</v>
      </c>
      <c r="AF33" s="274"/>
      <c r="AG33" s="275"/>
      <c r="AH33" s="274"/>
      <c r="AI33" s="274"/>
      <c r="AJ33" s="248" t="s">
        <v>309</v>
      </c>
      <c r="AK33" s="271"/>
      <c r="AL33" s="271"/>
      <c r="AM33" s="271"/>
      <c r="AN33" s="271"/>
      <c r="AO33" s="271"/>
      <c r="AP33" s="272"/>
      <c r="AQ33" s="272"/>
      <c r="AR33" s="271"/>
      <c r="AS33" s="276"/>
      <c r="AT33" s="276"/>
      <c r="AU33" s="276"/>
      <c r="AV33" s="276"/>
      <c r="AW33" s="276"/>
      <c r="AX33" s="276"/>
      <c r="AY33" s="276"/>
      <c r="AZ33" s="276"/>
      <c r="BA33" s="276"/>
      <c r="BB33" s="276"/>
      <c r="BC33" s="276"/>
      <c r="BD33" s="276"/>
      <c r="BE33" s="276"/>
      <c r="BF33" s="276"/>
      <c r="BG33" s="276"/>
      <c r="BH33" s="276"/>
      <c r="BI33" s="276"/>
      <c r="BJ33" s="276"/>
      <c r="BK33" s="276"/>
      <c r="BL33" s="276"/>
      <c r="BM33" s="276"/>
      <c r="BN33" s="276"/>
      <c r="BO33" s="276"/>
      <c r="BP33" s="276"/>
      <c r="BQ33" s="276"/>
      <c r="BR33" s="276"/>
      <c r="BS33" s="276"/>
      <c r="BT33" s="276"/>
      <c r="BU33" s="276"/>
      <c r="BV33" s="276"/>
      <c r="BW33" s="276"/>
      <c r="BX33" s="276"/>
      <c r="BY33" s="276"/>
      <c r="BZ33" s="276"/>
      <c r="CA33" s="276"/>
      <c r="CB33" s="276"/>
      <c r="CC33" s="276"/>
      <c r="CD33" s="276"/>
      <c r="CE33" s="276"/>
      <c r="CF33" s="276"/>
      <c r="CG33" s="276"/>
      <c r="CH33" s="276"/>
      <c r="CI33" s="276"/>
      <c r="CJ33" s="276"/>
      <c r="CK33" s="276"/>
      <c r="CL33" s="276"/>
      <c r="CM33" s="276"/>
      <c r="CN33" s="276"/>
      <c r="CO33" s="276"/>
      <c r="CP33" s="276"/>
      <c r="CQ33" s="276"/>
      <c r="CR33" s="276"/>
      <c r="CS33" s="276"/>
      <c r="CT33" s="276"/>
      <c r="CU33" s="276"/>
      <c r="CV33" s="276"/>
      <c r="CW33" s="276"/>
      <c r="CX33" s="276"/>
      <c r="CY33" s="276"/>
      <c r="CZ33" s="276"/>
      <c r="DA33" s="276"/>
      <c r="DB33" s="276"/>
      <c r="DC33" s="276"/>
      <c r="DD33" s="276"/>
      <c r="DE33" s="276"/>
      <c r="DF33" s="276"/>
      <c r="DG33" s="276"/>
    </row>
    <row r="34" spans="1:111" ht="13.5" customHeight="1">
      <c r="A34" s="298"/>
      <c r="B34" s="298"/>
      <c r="C34" s="298"/>
      <c r="D34" s="298"/>
      <c r="E34" s="298"/>
      <c r="F34" s="298"/>
      <c r="G34" s="298"/>
      <c r="H34" s="298"/>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271"/>
      <c r="AP34" s="271"/>
      <c r="AQ34" s="271"/>
      <c r="AR34" s="271"/>
      <c r="AS34" s="276"/>
      <c r="AT34" s="276"/>
      <c r="AU34" s="276"/>
      <c r="AV34" s="276"/>
      <c r="AW34" s="276"/>
      <c r="AX34" s="276"/>
      <c r="AY34" s="276"/>
      <c r="AZ34" s="276"/>
      <c r="BA34" s="276"/>
      <c r="BB34" s="276"/>
      <c r="BC34" s="276"/>
      <c r="BD34" s="276"/>
      <c r="BE34" s="276"/>
      <c r="BF34" s="276"/>
      <c r="BG34" s="276"/>
      <c r="BH34" s="276"/>
      <c r="BI34" s="276"/>
      <c r="BJ34" s="276"/>
      <c r="BK34" s="276"/>
      <c r="BL34" s="276"/>
      <c r="BM34" s="276"/>
      <c r="BN34" s="276"/>
      <c r="BO34" s="276"/>
      <c r="BP34" s="276"/>
      <c r="BQ34" s="276"/>
      <c r="BR34" s="276"/>
      <c r="BS34" s="276"/>
      <c r="BT34" s="276"/>
      <c r="BU34" s="276"/>
      <c r="BV34" s="276"/>
      <c r="BW34" s="276"/>
      <c r="BX34" s="276"/>
      <c r="BY34" s="276"/>
      <c r="BZ34" s="276"/>
      <c r="CA34" s="276"/>
      <c r="CB34" s="276"/>
      <c r="CC34" s="276"/>
      <c r="CD34" s="276"/>
      <c r="CE34" s="276"/>
      <c r="CF34" s="276"/>
      <c r="CG34" s="276"/>
      <c r="CH34" s="276"/>
      <c r="CI34" s="276"/>
      <c r="CJ34" s="276"/>
      <c r="CK34" s="276"/>
      <c r="CL34" s="276"/>
      <c r="CM34" s="276"/>
      <c r="CN34" s="276"/>
      <c r="CO34" s="276"/>
      <c r="CP34" s="276"/>
      <c r="CQ34" s="276"/>
      <c r="CR34" s="276"/>
      <c r="CS34" s="276"/>
      <c r="CT34" s="276"/>
      <c r="CU34" s="276"/>
      <c r="CV34" s="276"/>
      <c r="CW34" s="276"/>
      <c r="CX34" s="276"/>
      <c r="CY34" s="276"/>
      <c r="CZ34" s="276"/>
      <c r="DA34" s="276"/>
      <c r="DB34" s="276"/>
      <c r="DC34" s="276"/>
      <c r="DD34" s="276"/>
      <c r="DE34" s="276"/>
      <c r="DF34" s="276"/>
      <c r="DG34" s="276"/>
    </row>
    <row r="35" spans="1:111" ht="13.5" customHeight="1">
      <c r="A35" s="298"/>
      <c r="B35" s="298"/>
      <c r="C35" s="298"/>
      <c r="D35" s="298"/>
      <c r="E35" s="298"/>
      <c r="F35" s="298"/>
      <c r="G35" s="298"/>
      <c r="H35" s="298"/>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71"/>
      <c r="AS35" s="276"/>
      <c r="AT35" s="276"/>
      <c r="AU35" s="276"/>
      <c r="AV35" s="276"/>
      <c r="AW35" s="276"/>
      <c r="AX35" s="276"/>
      <c r="AY35" s="276"/>
      <c r="AZ35" s="276"/>
      <c r="BA35" s="276"/>
      <c r="BB35" s="276"/>
      <c r="BC35" s="276"/>
      <c r="BD35" s="276"/>
      <c r="BE35" s="276"/>
      <c r="BF35" s="276"/>
      <c r="BG35" s="276"/>
      <c r="BH35" s="276"/>
      <c r="BI35" s="276"/>
      <c r="BJ35" s="276"/>
      <c r="BK35" s="276"/>
      <c r="BL35" s="276"/>
      <c r="BM35" s="276"/>
      <c r="BN35" s="276"/>
      <c r="BO35" s="276"/>
      <c r="BP35" s="276"/>
      <c r="BQ35" s="276"/>
      <c r="BR35" s="276"/>
      <c r="BS35" s="276"/>
      <c r="BT35" s="276"/>
      <c r="BU35" s="276"/>
      <c r="BV35" s="276"/>
      <c r="BW35" s="276"/>
      <c r="BX35" s="276"/>
      <c r="BY35" s="276"/>
      <c r="BZ35" s="276"/>
      <c r="CA35" s="276"/>
      <c r="CB35" s="276"/>
      <c r="CC35" s="276"/>
      <c r="CD35" s="276"/>
      <c r="CE35" s="276"/>
      <c r="CF35" s="276"/>
      <c r="CG35" s="276"/>
      <c r="CH35" s="276"/>
      <c r="CI35" s="276"/>
      <c r="CJ35" s="276"/>
      <c r="CK35" s="276"/>
      <c r="CL35" s="276"/>
      <c r="CM35" s="276"/>
      <c r="CN35" s="276"/>
      <c r="CO35" s="276"/>
      <c r="CP35" s="276"/>
      <c r="CQ35" s="276"/>
      <c r="CR35" s="276"/>
      <c r="CS35" s="276"/>
      <c r="CT35" s="276"/>
      <c r="CU35" s="276"/>
      <c r="CV35" s="276"/>
      <c r="CW35" s="276"/>
      <c r="CX35" s="276"/>
      <c r="CY35" s="276"/>
      <c r="CZ35" s="276"/>
      <c r="DA35" s="276"/>
      <c r="DB35" s="276"/>
      <c r="DC35" s="276"/>
      <c r="DD35" s="276"/>
      <c r="DE35" s="276"/>
      <c r="DF35" s="276"/>
      <c r="DG35" s="276"/>
    </row>
    <row r="36" spans="1:111" ht="12.75" customHeight="1">
      <c r="A36" s="277"/>
      <c r="B36" s="277"/>
      <c r="C36" s="277"/>
      <c r="D36" s="277"/>
      <c r="E36" s="277"/>
      <c r="F36" s="277"/>
      <c r="G36" s="277"/>
      <c r="H36" s="277"/>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1"/>
      <c r="AG36" s="271"/>
      <c r="AH36" s="271"/>
      <c r="AI36" s="271"/>
      <c r="AJ36" s="271"/>
      <c r="AK36" s="271"/>
      <c r="AL36" s="271"/>
      <c r="AM36" s="271"/>
      <c r="AN36" s="271"/>
      <c r="AO36" s="271"/>
      <c r="AP36" s="271"/>
      <c r="AQ36" s="271"/>
      <c r="AR36" s="271"/>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6"/>
      <c r="BQ36" s="276"/>
      <c r="BR36" s="276"/>
      <c r="BS36" s="276"/>
      <c r="BT36" s="276"/>
      <c r="BU36" s="276"/>
      <c r="BV36" s="276"/>
      <c r="BW36" s="276"/>
      <c r="BX36" s="276"/>
      <c r="BY36" s="276"/>
      <c r="BZ36" s="276"/>
      <c r="CA36" s="276"/>
      <c r="CB36" s="276"/>
      <c r="CC36" s="276"/>
      <c r="CD36" s="276"/>
      <c r="CE36" s="276"/>
      <c r="CF36" s="276"/>
      <c r="CG36" s="276"/>
      <c r="CH36" s="276"/>
      <c r="CI36" s="276"/>
      <c r="CJ36" s="276"/>
      <c r="CK36" s="276"/>
      <c r="CL36" s="276"/>
      <c r="CM36" s="276"/>
      <c r="CN36" s="276"/>
      <c r="CO36" s="276"/>
      <c r="CP36" s="276"/>
      <c r="CQ36" s="276"/>
      <c r="CR36" s="276"/>
      <c r="CS36" s="276"/>
      <c r="CT36" s="276"/>
      <c r="CU36" s="276"/>
      <c r="CV36" s="276"/>
      <c r="CW36" s="276"/>
      <c r="CX36" s="276"/>
      <c r="CY36" s="276"/>
      <c r="CZ36" s="276"/>
      <c r="DA36" s="276"/>
      <c r="DB36" s="276"/>
      <c r="DC36" s="276"/>
      <c r="DD36" s="276"/>
      <c r="DE36" s="276"/>
      <c r="DF36" s="276"/>
      <c r="DG36" s="276"/>
    </row>
    <row r="37" ht="12.75"/>
    <row r="38" ht="12.75"/>
    <row r="39" ht="12.75"/>
    <row r="40" ht="12.75"/>
    <row r="41" ht="12.75"/>
  </sheetData>
  <sheetProtection/>
  <mergeCells count="11">
    <mergeCell ref="AJ26:AP26"/>
    <mergeCell ref="AJ31:AO31"/>
    <mergeCell ref="AJ30:AO30"/>
    <mergeCell ref="AE31:AI31"/>
    <mergeCell ref="A34:H35"/>
    <mergeCell ref="A2:I2"/>
    <mergeCell ref="A3:S3"/>
    <mergeCell ref="A4:K4"/>
    <mergeCell ref="A5:K5"/>
    <mergeCell ref="P15:AJ15"/>
    <mergeCell ref="AE28:AI28"/>
  </mergeCells>
  <printOptions/>
  <pageMargins left="0" right="0" top="0" bottom="0" header="0.5118110236220472" footer="0.5118110236220472"/>
  <pageSetup horizontalDpi="600" verticalDpi="600" orientation="landscape" paperSize="9" scale="75" r:id="rId2"/>
  <colBreaks count="1" manualBreakCount="1">
    <brk id="42" max="65535" man="1"/>
  </colBreaks>
  <drawing r:id="rId1"/>
</worksheet>
</file>

<file path=xl/worksheets/sheet2.xml><?xml version="1.0" encoding="utf-8"?>
<worksheet xmlns="http://schemas.openxmlformats.org/spreadsheetml/2006/main" xmlns:r="http://schemas.openxmlformats.org/officeDocument/2006/relationships">
  <dimension ref="A1:I11"/>
  <sheetViews>
    <sheetView zoomScale="115" zoomScaleNormal="115" zoomScalePageLayoutView="0" workbookViewId="0" topLeftCell="A1">
      <selection activeCell="F23" sqref="F23"/>
    </sheetView>
  </sheetViews>
  <sheetFormatPr defaultColWidth="9.00390625" defaultRowHeight="12.75"/>
  <cols>
    <col min="2" max="2" width="20.125" style="0" customWidth="1"/>
    <col min="4" max="4" width="9.375" style="0" customWidth="1"/>
    <col min="5" max="5" width="16.125" style="0" customWidth="1"/>
    <col min="6" max="6" width="16.375" style="0" customWidth="1"/>
  </cols>
  <sheetData>
    <row r="1" spans="1:9" ht="12.75">
      <c r="A1" s="306" t="s">
        <v>209</v>
      </c>
      <c r="B1" s="306"/>
      <c r="C1" s="306"/>
      <c r="D1" s="306"/>
      <c r="E1" s="306"/>
      <c r="F1" s="306"/>
      <c r="G1" s="306"/>
      <c r="H1" s="306"/>
      <c r="I1" s="306"/>
    </row>
    <row r="3" spans="1:8" ht="12.75" customHeight="1">
      <c r="A3" s="307" t="s">
        <v>1</v>
      </c>
      <c r="B3" s="308" t="s">
        <v>2</v>
      </c>
      <c r="C3" s="307" t="s">
        <v>3</v>
      </c>
      <c r="D3" s="309" t="s">
        <v>4</v>
      </c>
      <c r="E3" s="309"/>
      <c r="F3" s="307" t="s">
        <v>5</v>
      </c>
      <c r="G3" s="307" t="s">
        <v>6</v>
      </c>
      <c r="H3" s="307" t="s">
        <v>7</v>
      </c>
    </row>
    <row r="4" spans="1:8" s="4" customFormat="1" ht="51">
      <c r="A4" s="307"/>
      <c r="B4" s="308"/>
      <c r="C4" s="307"/>
      <c r="D4" s="2" t="s">
        <v>8</v>
      </c>
      <c r="E4" s="2" t="s">
        <v>9</v>
      </c>
      <c r="F4" s="307"/>
      <c r="G4" s="307"/>
      <c r="H4" s="307"/>
    </row>
    <row r="5" spans="1:8" s="1" customFormat="1" ht="12.75">
      <c r="A5" s="3">
        <v>1</v>
      </c>
      <c r="B5" s="3">
        <v>2</v>
      </c>
      <c r="C5" s="3">
        <v>3</v>
      </c>
      <c r="D5" s="3">
        <v>4</v>
      </c>
      <c r="E5" s="3">
        <v>5</v>
      </c>
      <c r="F5" s="3">
        <v>7</v>
      </c>
      <c r="G5" s="3">
        <v>8</v>
      </c>
      <c r="H5" s="3">
        <v>9</v>
      </c>
    </row>
    <row r="6" spans="1:8" ht="12.75">
      <c r="A6" s="7" t="s">
        <v>10</v>
      </c>
      <c r="B6" s="3">
        <v>160</v>
      </c>
      <c r="C6" s="3">
        <v>72</v>
      </c>
      <c r="D6" s="3">
        <v>54</v>
      </c>
      <c r="E6" s="3">
        <v>0</v>
      </c>
      <c r="F6" s="3">
        <v>0</v>
      </c>
      <c r="G6" s="3">
        <v>11</v>
      </c>
      <c r="H6" s="3">
        <f>SUM(B6:F6)</f>
        <v>286</v>
      </c>
    </row>
    <row r="7" spans="1:8" ht="12.75">
      <c r="A7" s="7" t="s">
        <v>11</v>
      </c>
      <c r="B7" s="3">
        <v>160</v>
      </c>
      <c r="C7" s="5">
        <v>0</v>
      </c>
      <c r="D7" s="5">
        <v>144</v>
      </c>
      <c r="E7" s="3">
        <v>0</v>
      </c>
      <c r="F7" s="3">
        <v>0</v>
      </c>
      <c r="G7" s="3">
        <v>11</v>
      </c>
      <c r="H7" s="3">
        <f>SUM(B7:F7)</f>
        <v>304</v>
      </c>
    </row>
    <row r="8" spans="1:8" ht="12.75">
      <c r="A8" s="7" t="s">
        <v>12</v>
      </c>
      <c r="B8" s="3">
        <v>80</v>
      </c>
      <c r="C8" s="5">
        <v>0</v>
      </c>
      <c r="D8" s="5">
        <v>90</v>
      </c>
      <c r="E8" s="3">
        <v>144</v>
      </c>
      <c r="F8" s="3">
        <v>216</v>
      </c>
      <c r="G8" s="3">
        <v>2</v>
      </c>
      <c r="H8" s="3">
        <f>SUM(B8:F8)</f>
        <v>530</v>
      </c>
    </row>
    <row r="9" spans="1:8" s="48" customFormat="1" ht="12.75">
      <c r="A9" s="27" t="s">
        <v>13</v>
      </c>
      <c r="B9" s="10">
        <f aca="true" t="shared" si="0" ref="B9:H9">SUM(B6:B8)</f>
        <v>400</v>
      </c>
      <c r="C9" s="10">
        <f t="shared" si="0"/>
        <v>72</v>
      </c>
      <c r="D9" s="10">
        <f t="shared" si="0"/>
        <v>288</v>
      </c>
      <c r="E9" s="10">
        <f t="shared" si="0"/>
        <v>144</v>
      </c>
      <c r="F9" s="10">
        <f t="shared" si="0"/>
        <v>216</v>
      </c>
      <c r="G9" s="10">
        <f t="shared" si="0"/>
        <v>24</v>
      </c>
      <c r="H9" s="10">
        <f t="shared" si="0"/>
        <v>1120</v>
      </c>
    </row>
    <row r="10" spans="3:8" ht="12.75">
      <c r="C10" s="305"/>
      <c r="D10" s="305"/>
      <c r="E10" s="1"/>
      <c r="F10" s="1"/>
      <c r="H10" s="47"/>
    </row>
    <row r="11" spans="2:8" ht="12.75">
      <c r="B11" s="1"/>
      <c r="C11" s="1"/>
      <c r="D11" s="1"/>
      <c r="E11" s="1"/>
      <c r="F11" s="1"/>
      <c r="G11" s="1"/>
      <c r="H11" s="1"/>
    </row>
  </sheetData>
  <sheetProtection/>
  <mergeCells count="9">
    <mergeCell ref="C10:D10"/>
    <mergeCell ref="A1:I1"/>
    <mergeCell ref="A3:A4"/>
    <mergeCell ref="B3:B4"/>
    <mergeCell ref="C3:C4"/>
    <mergeCell ref="D3:E3"/>
    <mergeCell ref="F3:F4"/>
    <mergeCell ref="G3:G4"/>
    <mergeCell ref="H3:H4"/>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BH113"/>
  <sheetViews>
    <sheetView zoomScaleSheetLayoutView="89" zoomScalePageLayoutView="0" workbookViewId="0" topLeftCell="A1">
      <selection activeCell="F12" sqref="F12"/>
    </sheetView>
  </sheetViews>
  <sheetFormatPr defaultColWidth="9.00390625" defaultRowHeight="12.75"/>
  <cols>
    <col min="1" max="1" width="11.625" style="0" customWidth="1"/>
    <col min="2" max="2" width="46.125" style="0" customWidth="1"/>
    <col min="3" max="3" width="12.00390625" style="1" customWidth="1"/>
    <col min="4" max="4" width="8.25390625" style="1" customWidth="1"/>
    <col min="5" max="5" width="7.25390625" style="0" customWidth="1"/>
    <col min="6" max="6" width="8.00390625" style="0" customWidth="1"/>
    <col min="7" max="7" width="6.625" style="6" customWidth="1"/>
    <col min="8" max="8" width="8.00390625" style="0" customWidth="1"/>
    <col min="9" max="9" width="5.125" style="0" customWidth="1"/>
    <col min="10" max="10" width="7.625" style="0" customWidth="1"/>
    <col min="11" max="11" width="8.00390625" style="6" customWidth="1"/>
    <col min="12" max="12" width="9.25390625" style="6" customWidth="1"/>
  </cols>
  <sheetData>
    <row r="1" spans="1:8" ht="12.75">
      <c r="A1" s="310" t="s">
        <v>288</v>
      </c>
      <c r="B1" s="310"/>
      <c r="C1" s="310"/>
      <c r="D1" s="310"/>
      <c r="E1" s="310"/>
      <c r="F1" s="310"/>
      <c r="G1" s="310"/>
      <c r="H1" s="310"/>
    </row>
    <row r="3" spans="1:12" s="4" customFormat="1" ht="63.75" customHeight="1">
      <c r="A3" s="314" t="s">
        <v>14</v>
      </c>
      <c r="B3" s="314" t="s">
        <v>289</v>
      </c>
      <c r="C3" s="316" t="s">
        <v>15</v>
      </c>
      <c r="D3" s="316" t="s">
        <v>290</v>
      </c>
      <c r="E3" s="311" t="s">
        <v>291</v>
      </c>
      <c r="F3" s="312"/>
      <c r="G3" s="312"/>
      <c r="H3" s="312"/>
      <c r="I3" s="313"/>
      <c r="J3" s="307" t="s">
        <v>292</v>
      </c>
      <c r="K3" s="307"/>
      <c r="L3" s="307"/>
    </row>
    <row r="4" spans="1:12" s="9" customFormat="1" ht="25.5" customHeight="1">
      <c r="A4" s="315"/>
      <c r="B4" s="315"/>
      <c r="C4" s="317"/>
      <c r="D4" s="317"/>
      <c r="E4" s="318" t="s">
        <v>16</v>
      </c>
      <c r="F4" s="318" t="s">
        <v>17</v>
      </c>
      <c r="G4" s="307" t="s">
        <v>18</v>
      </c>
      <c r="H4" s="307"/>
      <c r="I4" s="307"/>
      <c r="J4" s="2" t="s">
        <v>10</v>
      </c>
      <c r="K4" s="73" t="s">
        <v>11</v>
      </c>
      <c r="L4" s="73" t="s">
        <v>12</v>
      </c>
    </row>
    <row r="5" spans="1:12" s="9" customFormat="1" ht="65.25" customHeight="1">
      <c r="A5" s="315"/>
      <c r="B5" s="315"/>
      <c r="C5" s="317"/>
      <c r="D5" s="320"/>
      <c r="E5" s="319"/>
      <c r="F5" s="319"/>
      <c r="G5" s="181" t="s">
        <v>19</v>
      </c>
      <c r="H5" s="180" t="s">
        <v>20</v>
      </c>
      <c r="I5" s="179" t="s">
        <v>87</v>
      </c>
      <c r="J5" s="287" t="s">
        <v>300</v>
      </c>
      <c r="K5" s="288" t="s">
        <v>301</v>
      </c>
      <c r="L5" s="288" t="s">
        <v>302</v>
      </c>
    </row>
    <row r="6" spans="1:12" ht="13.5" thickBot="1">
      <c r="A6" s="3">
        <v>1</v>
      </c>
      <c r="B6" s="3">
        <v>2</v>
      </c>
      <c r="C6" s="25">
        <v>3</v>
      </c>
      <c r="D6" s="25"/>
      <c r="E6" s="15">
        <v>4</v>
      </c>
      <c r="F6" s="15">
        <v>5</v>
      </c>
      <c r="G6" s="25">
        <v>6</v>
      </c>
      <c r="H6" s="25">
        <v>7</v>
      </c>
      <c r="I6" s="25">
        <v>8</v>
      </c>
      <c r="J6" s="25">
        <v>9</v>
      </c>
      <c r="K6" s="25">
        <v>11</v>
      </c>
      <c r="L6" s="15">
        <v>15</v>
      </c>
    </row>
    <row r="7" spans="1:12" s="53" customFormat="1" ht="15.75" hidden="1">
      <c r="A7" s="51"/>
      <c r="B7" s="69" t="s">
        <v>25</v>
      </c>
      <c r="C7" s="70" t="s">
        <v>103</v>
      </c>
      <c r="D7" s="70"/>
      <c r="E7" s="89">
        <v>2214</v>
      </c>
      <c r="F7" s="89">
        <f>E7-G7</f>
        <v>738</v>
      </c>
      <c r="G7" s="90">
        <v>1476</v>
      </c>
      <c r="H7" s="89">
        <v>788</v>
      </c>
      <c r="I7" s="89">
        <v>20</v>
      </c>
      <c r="J7" s="52"/>
      <c r="K7" s="52"/>
      <c r="L7" s="52"/>
    </row>
    <row r="8" spans="1:12" s="53" customFormat="1" ht="15.75" hidden="1">
      <c r="A8" s="51"/>
      <c r="B8" s="69" t="s">
        <v>102</v>
      </c>
      <c r="C8" s="70" t="s">
        <v>103</v>
      </c>
      <c r="D8" s="70"/>
      <c r="E8" s="89">
        <v>972</v>
      </c>
      <c r="F8" s="89">
        <f>E8-G8</f>
        <v>324</v>
      </c>
      <c r="G8" s="90">
        <v>648</v>
      </c>
      <c r="H8" s="89">
        <v>324</v>
      </c>
      <c r="I8" s="89"/>
      <c r="J8" s="52"/>
      <c r="K8" s="52"/>
      <c r="L8" s="52"/>
    </row>
    <row r="9" spans="1:12" s="53" customFormat="1" ht="15.75" hidden="1">
      <c r="A9" s="51"/>
      <c r="B9" s="69" t="s">
        <v>57</v>
      </c>
      <c r="C9" s="70" t="s">
        <v>103</v>
      </c>
      <c r="D9" s="70"/>
      <c r="E9" s="89">
        <f>E7+E8</f>
        <v>3186</v>
      </c>
      <c r="F9" s="89">
        <f>F7+F8</f>
        <v>1062</v>
      </c>
      <c r="G9" s="89">
        <f>G7+G8</f>
        <v>2124</v>
      </c>
      <c r="H9" s="89">
        <f>H7+H8</f>
        <v>1112</v>
      </c>
      <c r="I9" s="89">
        <f>I7+I8</f>
        <v>20</v>
      </c>
      <c r="J9" s="190">
        <v>160</v>
      </c>
      <c r="K9" s="190">
        <v>160</v>
      </c>
      <c r="L9" s="190">
        <v>80</v>
      </c>
    </row>
    <row r="10" spans="1:12" s="48" customFormat="1" ht="16.5" thickBot="1">
      <c r="A10" s="27"/>
      <c r="B10" s="93" t="s">
        <v>293</v>
      </c>
      <c r="C10" s="112" t="s">
        <v>240</v>
      </c>
      <c r="D10" s="28">
        <f aca="true" t="shared" si="0" ref="D10:L10">D12+D18+D23</f>
        <v>16</v>
      </c>
      <c r="E10" s="28">
        <f t="shared" si="0"/>
        <v>3186</v>
      </c>
      <c r="F10" s="28">
        <f t="shared" si="0"/>
        <v>2564</v>
      </c>
      <c r="G10" s="28">
        <f t="shared" si="0"/>
        <v>400</v>
      </c>
      <c r="H10" s="28">
        <f t="shared" si="0"/>
        <v>122</v>
      </c>
      <c r="I10" s="28">
        <f t="shared" si="0"/>
        <v>40</v>
      </c>
      <c r="J10" s="28">
        <f t="shared" si="0"/>
        <v>160</v>
      </c>
      <c r="K10" s="28">
        <f t="shared" si="0"/>
        <v>160</v>
      </c>
      <c r="L10" s="28">
        <f t="shared" si="0"/>
        <v>80</v>
      </c>
    </row>
    <row r="11" spans="1:12" s="116" customFormat="1" ht="15.75" hidden="1">
      <c r="A11" s="75"/>
      <c r="B11" s="69"/>
      <c r="C11" s="80" t="s">
        <v>103</v>
      </c>
      <c r="D11" s="80"/>
      <c r="E11" s="62">
        <v>498</v>
      </c>
      <c r="F11" s="59">
        <f>E11-G11</f>
        <v>166</v>
      </c>
      <c r="G11" s="62">
        <v>332</v>
      </c>
      <c r="H11" s="76">
        <v>234</v>
      </c>
      <c r="I11" s="75"/>
      <c r="J11" s="75"/>
      <c r="K11" s="71"/>
      <c r="L11" s="71"/>
    </row>
    <row r="12" spans="1:12" s="115" customFormat="1" ht="26.25">
      <c r="A12" s="74" t="s">
        <v>26</v>
      </c>
      <c r="B12" s="286" t="s">
        <v>294</v>
      </c>
      <c r="C12" s="95" t="s">
        <v>112</v>
      </c>
      <c r="D12" s="98">
        <f>D13+D14+D15+D16</f>
        <v>1</v>
      </c>
      <c r="E12" s="98">
        <f>E13+E14+E15+E16</f>
        <v>498</v>
      </c>
      <c r="F12" s="98">
        <f aca="true" t="shared" si="1" ref="F12:L12">F13+F14+F15+F16</f>
        <v>482</v>
      </c>
      <c r="G12" s="98">
        <f t="shared" si="1"/>
        <v>16</v>
      </c>
      <c r="H12" s="98">
        <f t="shared" si="1"/>
        <v>0</v>
      </c>
      <c r="I12" s="98">
        <f t="shared" si="1"/>
        <v>0</v>
      </c>
      <c r="J12" s="98">
        <f t="shared" si="1"/>
        <v>4</v>
      </c>
      <c r="K12" s="98">
        <f t="shared" si="1"/>
        <v>4</v>
      </c>
      <c r="L12" s="98">
        <f t="shared" si="1"/>
        <v>8</v>
      </c>
    </row>
    <row r="13" spans="1:12" s="115" customFormat="1" ht="15.75">
      <c r="A13" s="7" t="s">
        <v>27</v>
      </c>
      <c r="B13" s="42" t="s">
        <v>28</v>
      </c>
      <c r="C13" s="29" t="s">
        <v>65</v>
      </c>
      <c r="D13" s="29"/>
      <c r="E13" s="3">
        <v>60</v>
      </c>
      <c r="F13" s="3">
        <f>E13-G13</f>
        <v>56</v>
      </c>
      <c r="G13" s="39">
        <v>4</v>
      </c>
      <c r="H13" s="3"/>
      <c r="I13" s="3"/>
      <c r="J13" s="3"/>
      <c r="K13" s="5">
        <v>4</v>
      </c>
      <c r="L13" s="5"/>
    </row>
    <row r="14" spans="1:12" s="115" customFormat="1" ht="15.75">
      <c r="A14" s="7" t="s">
        <v>58</v>
      </c>
      <c r="B14" s="42" t="s">
        <v>24</v>
      </c>
      <c r="C14" s="29" t="s">
        <v>65</v>
      </c>
      <c r="D14" s="3"/>
      <c r="E14" s="3">
        <v>60</v>
      </c>
      <c r="F14" s="3">
        <f>E14-G14</f>
        <v>56</v>
      </c>
      <c r="G14" s="39">
        <v>4</v>
      </c>
      <c r="H14" s="3"/>
      <c r="I14" s="3"/>
      <c r="J14" s="3">
        <v>4</v>
      </c>
      <c r="K14" s="5"/>
      <c r="L14" s="5"/>
    </row>
    <row r="15" spans="1:12" s="115" customFormat="1" ht="15.75">
      <c r="A15" s="7" t="s">
        <v>29</v>
      </c>
      <c r="B15" s="43" t="s">
        <v>21</v>
      </c>
      <c r="C15" s="29" t="s">
        <v>65</v>
      </c>
      <c r="D15" s="29"/>
      <c r="E15" s="3">
        <v>142</v>
      </c>
      <c r="F15" s="3">
        <f>E15-G15</f>
        <v>138</v>
      </c>
      <c r="G15" s="39">
        <v>4</v>
      </c>
      <c r="H15" s="3"/>
      <c r="I15" s="3"/>
      <c r="J15" s="3"/>
      <c r="K15" s="5"/>
      <c r="L15" s="5">
        <v>4</v>
      </c>
    </row>
    <row r="16" spans="1:12" s="115" customFormat="1" ht="16.5">
      <c r="A16" s="17" t="s">
        <v>59</v>
      </c>
      <c r="B16" s="43" t="s">
        <v>23</v>
      </c>
      <c r="C16" s="29" t="s">
        <v>65</v>
      </c>
      <c r="D16" s="29" t="s">
        <v>212</v>
      </c>
      <c r="E16" s="3">
        <v>236</v>
      </c>
      <c r="F16" s="3">
        <f>E16-G16</f>
        <v>232</v>
      </c>
      <c r="G16" s="60">
        <v>4</v>
      </c>
      <c r="H16" s="3"/>
      <c r="I16" s="3"/>
      <c r="J16" s="3"/>
      <c r="K16" s="5"/>
      <c r="L16" s="5">
        <v>4</v>
      </c>
    </row>
    <row r="17" spans="1:12" s="115" customFormat="1" ht="15.75" hidden="1">
      <c r="A17" s="54"/>
      <c r="B17" s="55"/>
      <c r="C17" s="80" t="s">
        <v>103</v>
      </c>
      <c r="D17" s="80"/>
      <c r="E17" s="61">
        <v>174</v>
      </c>
      <c r="F17" s="61">
        <f>E17-G17</f>
        <v>58</v>
      </c>
      <c r="G17" s="61">
        <v>116</v>
      </c>
      <c r="H17" s="49">
        <v>40</v>
      </c>
      <c r="I17" s="49"/>
      <c r="J17" s="49"/>
      <c r="K17" s="49"/>
      <c r="L17" s="49"/>
    </row>
    <row r="18" spans="1:12" s="115" customFormat="1" ht="25.5">
      <c r="A18" s="72" t="s">
        <v>30</v>
      </c>
      <c r="B18" s="44" t="s">
        <v>295</v>
      </c>
      <c r="C18" s="95" t="s">
        <v>235</v>
      </c>
      <c r="D18" s="99">
        <f>SUM(D19:D21)</f>
        <v>1</v>
      </c>
      <c r="E18" s="99">
        <f>SUM(E19:E21)</f>
        <v>225</v>
      </c>
      <c r="F18" s="99">
        <f aca="true" t="shared" si="2" ref="F18:L18">SUM(F19:F21)</f>
        <v>205</v>
      </c>
      <c r="G18" s="99">
        <f t="shared" si="2"/>
        <v>20</v>
      </c>
      <c r="H18" s="99">
        <f t="shared" si="2"/>
        <v>10</v>
      </c>
      <c r="I18" s="99">
        <f t="shared" si="2"/>
        <v>0</v>
      </c>
      <c r="J18" s="99">
        <f t="shared" si="2"/>
        <v>16</v>
      </c>
      <c r="K18" s="99">
        <f t="shared" si="2"/>
        <v>0</v>
      </c>
      <c r="L18" s="99">
        <f t="shared" si="2"/>
        <v>4</v>
      </c>
    </row>
    <row r="19" spans="1:12" s="115" customFormat="1" ht="16.5">
      <c r="A19" s="12" t="s">
        <v>31</v>
      </c>
      <c r="B19" s="45" t="s">
        <v>22</v>
      </c>
      <c r="C19" s="3" t="s">
        <v>64</v>
      </c>
      <c r="D19" s="3">
        <v>1</v>
      </c>
      <c r="E19" s="18">
        <v>90</v>
      </c>
      <c r="F19" s="18">
        <f>E19-G19</f>
        <v>78</v>
      </c>
      <c r="G19" s="40">
        <v>12</v>
      </c>
      <c r="H19" s="18">
        <v>10</v>
      </c>
      <c r="I19" s="18"/>
      <c r="J19" s="24">
        <v>12</v>
      </c>
      <c r="K19" s="23"/>
      <c r="L19" s="23"/>
    </row>
    <row r="20" spans="1:12" s="115" customFormat="1" ht="31.5">
      <c r="A20" s="12" t="s">
        <v>32</v>
      </c>
      <c r="B20" s="45" t="s">
        <v>33</v>
      </c>
      <c r="C20" s="3" t="s">
        <v>65</v>
      </c>
      <c r="D20" s="3"/>
      <c r="E20" s="18">
        <v>84</v>
      </c>
      <c r="F20" s="18">
        <f>E20-G20</f>
        <v>80</v>
      </c>
      <c r="G20" s="40">
        <v>4</v>
      </c>
      <c r="H20" s="18"/>
      <c r="I20" s="18"/>
      <c r="J20" s="24"/>
      <c r="K20" s="23"/>
      <c r="L20" s="23">
        <v>4</v>
      </c>
    </row>
    <row r="21" spans="1:12" s="115" customFormat="1" ht="16.5">
      <c r="A21" s="12" t="s">
        <v>34</v>
      </c>
      <c r="B21" s="45" t="s">
        <v>35</v>
      </c>
      <c r="C21" s="3" t="s">
        <v>65</v>
      </c>
      <c r="D21" s="3"/>
      <c r="E21" s="18">
        <v>51</v>
      </c>
      <c r="F21" s="18">
        <f>E21-G21</f>
        <v>47</v>
      </c>
      <c r="G21" s="63">
        <v>4</v>
      </c>
      <c r="H21" s="18"/>
      <c r="I21" s="18"/>
      <c r="J21" s="24">
        <v>4</v>
      </c>
      <c r="K21" s="23"/>
      <c r="L21" s="23"/>
    </row>
    <row r="22" spans="1:12" s="115" customFormat="1" ht="15.75" hidden="1">
      <c r="A22" s="82"/>
      <c r="B22" s="58"/>
      <c r="C22" s="83" t="s">
        <v>103</v>
      </c>
      <c r="D22" s="83"/>
      <c r="E22" s="84">
        <v>1542</v>
      </c>
      <c r="F22" s="85">
        <f>E22-G22</f>
        <v>514</v>
      </c>
      <c r="G22" s="84">
        <v>1028</v>
      </c>
      <c r="H22" s="86">
        <v>446</v>
      </c>
      <c r="I22" s="87">
        <v>20</v>
      </c>
      <c r="J22" s="88"/>
      <c r="K22" s="88"/>
      <c r="L22" s="88"/>
    </row>
    <row r="23" spans="1:12" s="115" customFormat="1" ht="16.5">
      <c r="A23" s="30" t="s">
        <v>36</v>
      </c>
      <c r="B23" s="91" t="s">
        <v>296</v>
      </c>
      <c r="C23" s="95" t="s">
        <v>233</v>
      </c>
      <c r="D23" s="96">
        <f aca="true" t="shared" si="3" ref="D23:L23">D25+D44</f>
        <v>14</v>
      </c>
      <c r="E23" s="96">
        <f t="shared" si="3"/>
        <v>2463</v>
      </c>
      <c r="F23" s="96">
        <f t="shared" si="3"/>
        <v>1877</v>
      </c>
      <c r="G23" s="96">
        <f t="shared" si="3"/>
        <v>364</v>
      </c>
      <c r="H23" s="96">
        <f t="shared" si="3"/>
        <v>112</v>
      </c>
      <c r="I23" s="96">
        <f t="shared" si="3"/>
        <v>40</v>
      </c>
      <c r="J23" s="96">
        <f t="shared" si="3"/>
        <v>140</v>
      </c>
      <c r="K23" s="96">
        <f t="shared" si="3"/>
        <v>156</v>
      </c>
      <c r="L23" s="96">
        <f t="shared" si="3"/>
        <v>68</v>
      </c>
    </row>
    <row r="24" spans="1:12" s="115" customFormat="1" ht="15.75" hidden="1">
      <c r="A24" s="78"/>
      <c r="B24" s="79"/>
      <c r="C24" s="80" t="s">
        <v>103</v>
      </c>
      <c r="D24" s="80"/>
      <c r="E24" s="62">
        <v>714</v>
      </c>
      <c r="F24" s="62">
        <v>230</v>
      </c>
      <c r="G24" s="62">
        <v>484</v>
      </c>
      <c r="H24" s="76">
        <v>224</v>
      </c>
      <c r="I24" s="56"/>
      <c r="J24" s="56"/>
      <c r="K24" s="61"/>
      <c r="L24" s="61"/>
    </row>
    <row r="25" spans="1:12" s="115" customFormat="1" ht="16.5">
      <c r="A25" s="92" t="s">
        <v>37</v>
      </c>
      <c r="B25" s="93" t="s">
        <v>38</v>
      </c>
      <c r="C25" s="95" t="s">
        <v>232</v>
      </c>
      <c r="D25" s="214">
        <f>D26+D27+D28+D29+D30+D31+D32+D33+D34+D35+D37+D38+D39+D40+D41+D42+D43</f>
        <v>10</v>
      </c>
      <c r="E25" s="214">
        <f>E26+E27+E28+E29+E30+E31+E32+E33+E34+E35+E37+E38+E39+E40+E41+E42+E43</f>
        <v>1452</v>
      </c>
      <c r="F25" s="214">
        <f aca="true" t="shared" si="4" ref="F25:L25">F26+F27+F28+F29+F30+F31+F32+F33+F34+F35+F37+F38+F39+F40+F41+F42+F43</f>
        <v>1226</v>
      </c>
      <c r="G25" s="214">
        <f t="shared" si="4"/>
        <v>226</v>
      </c>
      <c r="H25" s="214">
        <f t="shared" si="4"/>
        <v>62</v>
      </c>
      <c r="I25" s="214">
        <f t="shared" si="4"/>
        <v>20</v>
      </c>
      <c r="J25" s="214">
        <f t="shared" si="4"/>
        <v>110</v>
      </c>
      <c r="K25" s="214">
        <f t="shared" si="4"/>
        <v>86</v>
      </c>
      <c r="L25" s="214">
        <f t="shared" si="4"/>
        <v>30</v>
      </c>
    </row>
    <row r="26" spans="1:14" s="115" customFormat="1" ht="16.5">
      <c r="A26" s="43" t="s">
        <v>39</v>
      </c>
      <c r="B26" s="43" t="s">
        <v>74</v>
      </c>
      <c r="C26" s="5" t="s">
        <v>65</v>
      </c>
      <c r="D26" s="192">
        <v>1</v>
      </c>
      <c r="E26" s="77">
        <v>132</v>
      </c>
      <c r="F26" s="22">
        <f>E26-G26</f>
        <v>108</v>
      </c>
      <c r="G26" s="40">
        <v>24</v>
      </c>
      <c r="H26" s="40">
        <v>6</v>
      </c>
      <c r="I26" s="8"/>
      <c r="J26" s="23">
        <v>24</v>
      </c>
      <c r="K26" s="5"/>
      <c r="L26" s="5"/>
      <c r="N26" s="213"/>
    </row>
    <row r="27" spans="1:60" ht="16.5">
      <c r="A27" s="11" t="s">
        <v>41</v>
      </c>
      <c r="B27" s="43" t="s">
        <v>75</v>
      </c>
      <c r="C27" s="29" t="s">
        <v>64</v>
      </c>
      <c r="D27" s="29"/>
      <c r="E27" s="77">
        <v>126</v>
      </c>
      <c r="F27" s="22">
        <f aca="true" t="shared" si="5" ref="F27:F35">E27-G27</f>
        <v>82</v>
      </c>
      <c r="G27" s="40">
        <v>44</v>
      </c>
      <c r="H27" s="40">
        <v>6</v>
      </c>
      <c r="I27" s="40">
        <v>20</v>
      </c>
      <c r="J27" s="24">
        <v>44</v>
      </c>
      <c r="K27" s="5"/>
      <c r="L27" s="5"/>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row>
    <row r="28" spans="1:60" ht="16.5">
      <c r="A28" s="11" t="s">
        <v>42</v>
      </c>
      <c r="B28" s="43" t="s">
        <v>76</v>
      </c>
      <c r="C28" s="24" t="s">
        <v>65</v>
      </c>
      <c r="D28" s="185">
        <v>1</v>
      </c>
      <c r="E28" s="77">
        <v>84</v>
      </c>
      <c r="F28" s="22">
        <f t="shared" si="5"/>
        <v>78</v>
      </c>
      <c r="G28" s="40">
        <v>6</v>
      </c>
      <c r="H28" s="40">
        <v>2</v>
      </c>
      <c r="I28" s="13"/>
      <c r="J28" s="24">
        <v>6</v>
      </c>
      <c r="K28" s="23"/>
      <c r="L28" s="23"/>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row>
    <row r="29" spans="1:60" ht="16.5">
      <c r="A29" s="11" t="s">
        <v>43</v>
      </c>
      <c r="B29" s="43" t="s">
        <v>77</v>
      </c>
      <c r="C29" s="24" t="s">
        <v>65</v>
      </c>
      <c r="D29" s="185">
        <v>1</v>
      </c>
      <c r="E29" s="77">
        <v>120</v>
      </c>
      <c r="F29" s="22">
        <f t="shared" si="5"/>
        <v>104</v>
      </c>
      <c r="G29" s="40">
        <v>16</v>
      </c>
      <c r="H29" s="40">
        <v>6</v>
      </c>
      <c r="I29" s="13"/>
      <c r="J29" s="24"/>
      <c r="K29" s="23">
        <v>16</v>
      </c>
      <c r="L29" s="23"/>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row>
    <row r="30" spans="1:60" ht="16.5">
      <c r="A30" s="11" t="s">
        <v>44</v>
      </c>
      <c r="B30" s="43" t="s">
        <v>40</v>
      </c>
      <c r="C30" s="24" t="s">
        <v>65</v>
      </c>
      <c r="D30" s="185">
        <v>1</v>
      </c>
      <c r="E30" s="77">
        <v>72</v>
      </c>
      <c r="F30" s="22">
        <f t="shared" si="5"/>
        <v>66</v>
      </c>
      <c r="G30" s="40">
        <v>6</v>
      </c>
      <c r="H30" s="40"/>
      <c r="I30" s="13"/>
      <c r="J30" s="24">
        <v>6</v>
      </c>
      <c r="K30" s="23"/>
      <c r="L30" s="23"/>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row>
    <row r="31" spans="1:60" ht="31.5">
      <c r="A31" s="11" t="s">
        <v>46</v>
      </c>
      <c r="B31" s="43" t="s">
        <v>45</v>
      </c>
      <c r="C31" s="24" t="s">
        <v>65</v>
      </c>
      <c r="D31" s="185">
        <v>1</v>
      </c>
      <c r="E31" s="191">
        <v>72</v>
      </c>
      <c r="F31" s="40">
        <f t="shared" si="5"/>
        <v>66</v>
      </c>
      <c r="G31" s="40">
        <v>6</v>
      </c>
      <c r="H31" s="40">
        <v>2</v>
      </c>
      <c r="I31" s="13"/>
      <c r="J31" s="24"/>
      <c r="K31" s="23"/>
      <c r="L31" s="23">
        <v>6</v>
      </c>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row>
    <row r="32" spans="1:60" ht="16.5">
      <c r="A32" s="11" t="s">
        <v>60</v>
      </c>
      <c r="B32" s="43" t="s">
        <v>78</v>
      </c>
      <c r="C32" s="29" t="s">
        <v>64</v>
      </c>
      <c r="D32" s="185">
        <v>1</v>
      </c>
      <c r="E32" s="77">
        <v>120</v>
      </c>
      <c r="F32" s="22">
        <f t="shared" si="5"/>
        <v>94</v>
      </c>
      <c r="G32" s="40">
        <v>26</v>
      </c>
      <c r="H32" s="40">
        <v>8</v>
      </c>
      <c r="I32" s="13"/>
      <c r="J32" s="24"/>
      <c r="K32" s="23">
        <v>26</v>
      </c>
      <c r="L32" s="23"/>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row>
    <row r="33" spans="1:60" ht="16.5">
      <c r="A33" s="11" t="s">
        <v>61</v>
      </c>
      <c r="B33" s="43" t="s">
        <v>79</v>
      </c>
      <c r="C33" s="193" t="s">
        <v>234</v>
      </c>
      <c r="D33" s="185">
        <v>1</v>
      </c>
      <c r="E33" s="77">
        <v>96</v>
      </c>
      <c r="F33" s="22">
        <f t="shared" si="5"/>
        <v>78</v>
      </c>
      <c r="G33" s="40">
        <v>18</v>
      </c>
      <c r="H33" s="40">
        <v>4</v>
      </c>
      <c r="I33" s="13"/>
      <c r="J33" s="24">
        <v>8</v>
      </c>
      <c r="K33" s="23">
        <v>10</v>
      </c>
      <c r="L33" s="23"/>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row>
    <row r="34" spans="1:60" ht="16.5">
      <c r="A34" s="11" t="s">
        <v>62</v>
      </c>
      <c r="B34" s="43" t="s">
        <v>80</v>
      </c>
      <c r="C34" s="24" t="s">
        <v>64</v>
      </c>
      <c r="D34" s="185">
        <v>1</v>
      </c>
      <c r="E34" s="77">
        <v>78</v>
      </c>
      <c r="F34" s="22">
        <f t="shared" si="5"/>
        <v>64</v>
      </c>
      <c r="G34" s="40">
        <v>14</v>
      </c>
      <c r="H34" s="40">
        <v>4</v>
      </c>
      <c r="I34" s="13"/>
      <c r="J34" s="24"/>
      <c r="K34" s="23">
        <v>14</v>
      </c>
      <c r="L34" s="23"/>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row>
    <row r="35" spans="1:60" ht="16.5">
      <c r="A35" s="11" t="s">
        <v>73</v>
      </c>
      <c r="B35" s="43" t="s">
        <v>47</v>
      </c>
      <c r="C35" s="24" t="s">
        <v>65</v>
      </c>
      <c r="D35" s="185"/>
      <c r="E35" s="77">
        <v>102</v>
      </c>
      <c r="F35" s="22">
        <f t="shared" si="5"/>
        <v>98</v>
      </c>
      <c r="G35" s="40">
        <v>4</v>
      </c>
      <c r="H35" s="40"/>
      <c r="I35" s="13"/>
      <c r="J35" s="24">
        <v>4</v>
      </c>
      <c r="K35" s="23"/>
      <c r="L35" s="23"/>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row>
    <row r="36" spans="1:60" s="50" customFormat="1" ht="16.5" hidden="1">
      <c r="A36" s="64"/>
      <c r="B36" s="55"/>
      <c r="C36" s="80" t="s">
        <v>103</v>
      </c>
      <c r="D36" s="80"/>
      <c r="E36" s="65">
        <v>816</v>
      </c>
      <c r="F36" s="65">
        <f aca="true" t="shared" si="6" ref="F36:F43">E36-G36</f>
        <v>272</v>
      </c>
      <c r="G36" s="65">
        <v>544</v>
      </c>
      <c r="H36" s="81">
        <v>280</v>
      </c>
      <c r="I36" s="57"/>
      <c r="J36" s="56"/>
      <c r="K36" s="56"/>
      <c r="L36" s="5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row>
    <row r="37" spans="1:60" s="50" customFormat="1" ht="16.5">
      <c r="A37" s="11" t="s">
        <v>214</v>
      </c>
      <c r="B37" s="43" t="s">
        <v>221</v>
      </c>
      <c r="C37" s="24" t="s">
        <v>65</v>
      </c>
      <c r="D37" s="195"/>
      <c r="E37" s="196">
        <v>63</v>
      </c>
      <c r="F37" s="196">
        <f t="shared" si="6"/>
        <v>55</v>
      </c>
      <c r="G37" s="196">
        <v>8</v>
      </c>
      <c r="H37" s="46">
        <v>2</v>
      </c>
      <c r="I37" s="197"/>
      <c r="J37" s="46">
        <v>8</v>
      </c>
      <c r="K37" s="46"/>
      <c r="L37" s="23"/>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row>
    <row r="38" spans="1:60" s="50" customFormat="1" ht="16.5">
      <c r="A38" s="11" t="s">
        <v>215</v>
      </c>
      <c r="B38" s="43" t="s">
        <v>222</v>
      </c>
      <c r="C38" s="24" t="s">
        <v>65</v>
      </c>
      <c r="D38" s="195">
        <v>1</v>
      </c>
      <c r="E38" s="196">
        <v>54</v>
      </c>
      <c r="F38" s="196">
        <f t="shared" si="6"/>
        <v>44</v>
      </c>
      <c r="G38" s="196">
        <v>10</v>
      </c>
      <c r="H38" s="46">
        <v>4</v>
      </c>
      <c r="I38" s="197"/>
      <c r="J38" s="46">
        <v>10</v>
      </c>
      <c r="K38" s="46"/>
      <c r="L38" s="23"/>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row>
    <row r="39" spans="1:60" s="50" customFormat="1" ht="16.5">
      <c r="A39" s="11" t="s">
        <v>216</v>
      </c>
      <c r="B39" s="43" t="s">
        <v>223</v>
      </c>
      <c r="C39" s="25" t="s">
        <v>64</v>
      </c>
      <c r="D39" s="195"/>
      <c r="E39" s="196">
        <v>99</v>
      </c>
      <c r="F39" s="196">
        <f t="shared" si="6"/>
        <v>85</v>
      </c>
      <c r="G39" s="196">
        <v>14</v>
      </c>
      <c r="H39" s="46">
        <v>6</v>
      </c>
      <c r="I39" s="197"/>
      <c r="J39" s="46"/>
      <c r="K39" s="46">
        <v>14</v>
      </c>
      <c r="L39" s="23"/>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row>
    <row r="40" spans="1:60" s="50" customFormat="1" ht="16.5">
      <c r="A40" s="11" t="s">
        <v>217</v>
      </c>
      <c r="B40" s="43" t="s">
        <v>224</v>
      </c>
      <c r="C40" s="24" t="s">
        <v>65</v>
      </c>
      <c r="D40" s="195"/>
      <c r="E40" s="196">
        <v>48</v>
      </c>
      <c r="F40" s="196">
        <f t="shared" si="6"/>
        <v>42</v>
      </c>
      <c r="G40" s="196">
        <v>6</v>
      </c>
      <c r="H40" s="46">
        <v>2</v>
      </c>
      <c r="I40" s="197"/>
      <c r="J40" s="46"/>
      <c r="K40" s="46">
        <v>6</v>
      </c>
      <c r="L40" s="23"/>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row>
    <row r="41" spans="1:60" s="50" customFormat="1" ht="16.5">
      <c r="A41" s="11" t="s">
        <v>218</v>
      </c>
      <c r="B41" s="43" t="s">
        <v>225</v>
      </c>
      <c r="C41" s="24" t="s">
        <v>65</v>
      </c>
      <c r="D41" s="195"/>
      <c r="E41" s="196">
        <v>48</v>
      </c>
      <c r="F41" s="196">
        <f t="shared" si="6"/>
        <v>42</v>
      </c>
      <c r="G41" s="196">
        <v>6</v>
      </c>
      <c r="H41" s="46">
        <v>2</v>
      </c>
      <c r="I41" s="197"/>
      <c r="J41" s="46"/>
      <c r="K41" s="46"/>
      <c r="L41" s="23">
        <v>6</v>
      </c>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row>
    <row r="42" spans="1:60" s="50" customFormat="1" ht="16.5">
      <c r="A42" s="11" t="s">
        <v>219</v>
      </c>
      <c r="B42" s="43" t="s">
        <v>226</v>
      </c>
      <c r="C42" s="24" t="s">
        <v>65</v>
      </c>
      <c r="D42" s="195"/>
      <c r="E42" s="196">
        <v>48</v>
      </c>
      <c r="F42" s="196">
        <f t="shared" si="6"/>
        <v>42</v>
      </c>
      <c r="G42" s="196">
        <v>6</v>
      </c>
      <c r="H42" s="46">
        <v>2</v>
      </c>
      <c r="I42" s="197"/>
      <c r="J42" s="46"/>
      <c r="K42" s="46"/>
      <c r="L42" s="23">
        <v>6</v>
      </c>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row>
    <row r="43" spans="1:60" s="50" customFormat="1" ht="16.5">
      <c r="A43" s="11" t="s">
        <v>220</v>
      </c>
      <c r="B43" s="43" t="s">
        <v>243</v>
      </c>
      <c r="C43" s="24" t="s">
        <v>65</v>
      </c>
      <c r="D43" s="195">
        <v>1</v>
      </c>
      <c r="E43" s="196">
        <v>90</v>
      </c>
      <c r="F43" s="196">
        <f t="shared" si="6"/>
        <v>78</v>
      </c>
      <c r="G43" s="196">
        <v>12</v>
      </c>
      <c r="H43" s="46">
        <v>6</v>
      </c>
      <c r="I43" s="197"/>
      <c r="J43" s="46"/>
      <c r="K43" s="46"/>
      <c r="L43" s="23">
        <v>12</v>
      </c>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row>
    <row r="44" spans="1:60" ht="15.75">
      <c r="A44" s="19" t="s">
        <v>48</v>
      </c>
      <c r="B44" s="19" t="s">
        <v>49</v>
      </c>
      <c r="C44" s="66" t="s">
        <v>231</v>
      </c>
      <c r="D44" s="104">
        <f aca="true" t="shared" si="7" ref="D44:L44">D45+D48+D51+D55</f>
        <v>4</v>
      </c>
      <c r="E44" s="104">
        <f t="shared" si="7"/>
        <v>1011</v>
      </c>
      <c r="F44" s="104">
        <f t="shared" si="7"/>
        <v>651</v>
      </c>
      <c r="G44" s="104">
        <f t="shared" si="7"/>
        <v>138</v>
      </c>
      <c r="H44" s="104">
        <f t="shared" si="7"/>
        <v>50</v>
      </c>
      <c r="I44" s="104">
        <f t="shared" si="7"/>
        <v>20</v>
      </c>
      <c r="J44" s="104">
        <f t="shared" si="7"/>
        <v>30</v>
      </c>
      <c r="K44" s="104">
        <f t="shared" si="7"/>
        <v>70</v>
      </c>
      <c r="L44" s="104">
        <f t="shared" si="7"/>
        <v>38</v>
      </c>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row>
    <row r="45" spans="1:60" s="48" customFormat="1" ht="36" customHeight="1">
      <c r="A45" s="19" t="s">
        <v>50</v>
      </c>
      <c r="B45" s="41" t="s">
        <v>81</v>
      </c>
      <c r="C45" s="66" t="s">
        <v>238</v>
      </c>
      <c r="D45" s="67">
        <f aca="true" t="shared" si="8" ref="D45:L45">SUM(D46:D46)</f>
        <v>1</v>
      </c>
      <c r="E45" s="67">
        <f t="shared" si="8"/>
        <v>327</v>
      </c>
      <c r="F45" s="67">
        <f t="shared" si="8"/>
        <v>289</v>
      </c>
      <c r="G45" s="67">
        <f t="shared" si="8"/>
        <v>38</v>
      </c>
      <c r="H45" s="67">
        <f t="shared" si="8"/>
        <v>20</v>
      </c>
      <c r="I45" s="67">
        <f t="shared" si="8"/>
        <v>0</v>
      </c>
      <c r="J45" s="67">
        <f t="shared" si="8"/>
        <v>0</v>
      </c>
      <c r="K45" s="67">
        <f t="shared" si="8"/>
        <v>0</v>
      </c>
      <c r="L45" s="67">
        <f t="shared" si="8"/>
        <v>38</v>
      </c>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row>
    <row r="46" spans="1:60" s="31" customFormat="1" ht="31.5">
      <c r="A46" s="34" t="s">
        <v>51</v>
      </c>
      <c r="B46" s="33" t="s">
        <v>82</v>
      </c>
      <c r="C46" s="193" t="s">
        <v>65</v>
      </c>
      <c r="D46" s="185">
        <v>1</v>
      </c>
      <c r="E46" s="32">
        <v>327</v>
      </c>
      <c r="F46" s="24">
        <f>E46-G46</f>
        <v>289</v>
      </c>
      <c r="G46" s="46">
        <v>38</v>
      </c>
      <c r="H46" s="46">
        <v>20</v>
      </c>
      <c r="I46" s="26"/>
      <c r="J46" s="23"/>
      <c r="K46" s="23"/>
      <c r="L46" s="23">
        <v>38</v>
      </c>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row>
    <row r="47" spans="1:60" s="31" customFormat="1" ht="16.5">
      <c r="A47" s="199" t="s">
        <v>227</v>
      </c>
      <c r="B47" s="200" t="s">
        <v>4</v>
      </c>
      <c r="C47" s="201" t="s">
        <v>237</v>
      </c>
      <c r="D47" s="202"/>
      <c r="E47" s="203"/>
      <c r="F47" s="204">
        <v>90</v>
      </c>
      <c r="G47" s="204"/>
      <c r="H47" s="210"/>
      <c r="I47" s="211"/>
      <c r="J47" s="212"/>
      <c r="K47" s="212"/>
      <c r="L47" s="204">
        <v>90</v>
      </c>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row>
    <row r="48" spans="1:60" s="48" customFormat="1" ht="15.75">
      <c r="A48" s="19" t="s">
        <v>52</v>
      </c>
      <c r="B48" s="19" t="s">
        <v>83</v>
      </c>
      <c r="C48" s="66" t="s">
        <v>238</v>
      </c>
      <c r="D48" s="10">
        <f>D49</f>
        <v>1</v>
      </c>
      <c r="E48" s="10">
        <f>E49</f>
        <v>201</v>
      </c>
      <c r="F48" s="10">
        <f aca="true" t="shared" si="9" ref="F48:L48">F49</f>
        <v>173</v>
      </c>
      <c r="G48" s="10">
        <f t="shared" si="9"/>
        <v>28</v>
      </c>
      <c r="H48" s="10">
        <f t="shared" si="9"/>
        <v>6</v>
      </c>
      <c r="I48" s="10">
        <f t="shared" si="9"/>
        <v>0</v>
      </c>
      <c r="J48" s="10">
        <f t="shared" si="9"/>
        <v>0</v>
      </c>
      <c r="K48" s="10">
        <f t="shared" si="9"/>
        <v>28</v>
      </c>
      <c r="L48" s="10">
        <f t="shared" si="9"/>
        <v>0</v>
      </c>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row>
    <row r="49" spans="1:60" ht="15.75" customHeight="1">
      <c r="A49" s="20" t="s">
        <v>53</v>
      </c>
      <c r="B49" s="11" t="s">
        <v>84</v>
      </c>
      <c r="C49" s="193" t="s">
        <v>65</v>
      </c>
      <c r="D49" s="24">
        <v>1</v>
      </c>
      <c r="E49" s="16">
        <v>201</v>
      </c>
      <c r="F49" s="3">
        <f>E49-G49</f>
        <v>173</v>
      </c>
      <c r="G49" s="22">
        <v>28</v>
      </c>
      <c r="H49" s="46">
        <v>6</v>
      </c>
      <c r="I49" s="8"/>
      <c r="J49" s="23"/>
      <c r="K49" s="5">
        <v>28</v>
      </c>
      <c r="L49" s="5"/>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row>
    <row r="50" spans="1:60" ht="15.75" customHeight="1">
      <c r="A50" s="207" t="s">
        <v>228</v>
      </c>
      <c r="B50" s="200" t="s">
        <v>4</v>
      </c>
      <c r="C50" s="201" t="s">
        <v>236</v>
      </c>
      <c r="D50" s="202"/>
      <c r="E50" s="203"/>
      <c r="F50" s="204">
        <v>90</v>
      </c>
      <c r="G50" s="204"/>
      <c r="H50" s="204"/>
      <c r="I50" s="202"/>
      <c r="J50" s="209"/>
      <c r="K50" s="204">
        <v>90</v>
      </c>
      <c r="L50" s="203"/>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row>
    <row r="51" spans="1:60" s="68" customFormat="1" ht="31.5">
      <c r="A51" s="30" t="s">
        <v>54</v>
      </c>
      <c r="B51" s="19" t="s">
        <v>90</v>
      </c>
      <c r="C51" s="66" t="s">
        <v>238</v>
      </c>
      <c r="D51" s="14" t="str">
        <f>D52</f>
        <v>1</v>
      </c>
      <c r="E51" s="14">
        <f>E52</f>
        <v>198</v>
      </c>
      <c r="F51" s="14">
        <f aca="true" t="shared" si="10" ref="F51:L51">F52</f>
        <v>168</v>
      </c>
      <c r="G51" s="14">
        <f t="shared" si="10"/>
        <v>30</v>
      </c>
      <c r="H51" s="14">
        <f t="shared" si="10"/>
        <v>14</v>
      </c>
      <c r="I51" s="14">
        <f t="shared" si="10"/>
        <v>0</v>
      </c>
      <c r="J51" s="14">
        <f t="shared" si="10"/>
        <v>30</v>
      </c>
      <c r="K51" s="14">
        <f t="shared" si="10"/>
        <v>0</v>
      </c>
      <c r="L51" s="14">
        <f t="shared" si="10"/>
        <v>0</v>
      </c>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row>
    <row r="52" spans="1:60" s="31" customFormat="1" ht="31.5">
      <c r="A52" s="21" t="s">
        <v>55</v>
      </c>
      <c r="B52" s="33" t="s">
        <v>85</v>
      </c>
      <c r="C52" s="194" t="s">
        <v>65</v>
      </c>
      <c r="D52" s="103" t="s">
        <v>212</v>
      </c>
      <c r="E52" s="18">
        <v>198</v>
      </c>
      <c r="F52" s="24">
        <f>E52-G52</f>
        <v>168</v>
      </c>
      <c r="G52" s="23">
        <v>30</v>
      </c>
      <c r="H52" s="46">
        <v>14</v>
      </c>
      <c r="I52" s="26"/>
      <c r="J52" s="23">
        <v>30</v>
      </c>
      <c r="K52" s="23"/>
      <c r="L52" s="23"/>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row>
    <row r="53" spans="1:60" s="31" customFormat="1" ht="16.5">
      <c r="A53" s="205" t="s">
        <v>229</v>
      </c>
      <c r="B53" s="198" t="s">
        <v>163</v>
      </c>
      <c r="C53" s="206" t="s">
        <v>237</v>
      </c>
      <c r="D53" s="54"/>
      <c r="E53" s="49"/>
      <c r="F53" s="81">
        <v>72</v>
      </c>
      <c r="G53" s="81"/>
      <c r="H53" s="81"/>
      <c r="I53" s="57"/>
      <c r="J53" s="81">
        <v>72</v>
      </c>
      <c r="K53" s="56"/>
      <c r="L53" s="56"/>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row>
    <row r="54" spans="1:60" s="31" customFormat="1" ht="16.5">
      <c r="A54" s="207" t="s">
        <v>230</v>
      </c>
      <c r="B54" s="200" t="s">
        <v>4</v>
      </c>
      <c r="C54" s="201" t="s">
        <v>237</v>
      </c>
      <c r="D54" s="202"/>
      <c r="E54" s="203"/>
      <c r="F54" s="204">
        <v>54</v>
      </c>
      <c r="G54" s="204"/>
      <c r="H54" s="204"/>
      <c r="I54" s="202"/>
      <c r="J54" s="209">
        <v>54</v>
      </c>
      <c r="K54" s="204"/>
      <c r="L54" s="203"/>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row>
    <row r="55" spans="1:60" s="48" customFormat="1" ht="15" customHeight="1">
      <c r="A55" s="19" t="s">
        <v>56</v>
      </c>
      <c r="B55" s="19" t="s">
        <v>89</v>
      </c>
      <c r="C55" s="66" t="s">
        <v>239</v>
      </c>
      <c r="D55" s="10" t="str">
        <f>D56</f>
        <v>1</v>
      </c>
      <c r="E55" s="10">
        <f>E56</f>
        <v>285</v>
      </c>
      <c r="F55" s="10">
        <f aca="true" t="shared" si="11" ref="F55:L55">F56</f>
        <v>21</v>
      </c>
      <c r="G55" s="10">
        <f t="shared" si="11"/>
        <v>42</v>
      </c>
      <c r="H55" s="10">
        <f t="shared" si="11"/>
        <v>10</v>
      </c>
      <c r="I55" s="10">
        <f t="shared" si="11"/>
        <v>20</v>
      </c>
      <c r="J55" s="10">
        <f t="shared" si="11"/>
        <v>0</v>
      </c>
      <c r="K55" s="10">
        <f t="shared" si="11"/>
        <v>42</v>
      </c>
      <c r="L55" s="10">
        <f t="shared" si="11"/>
        <v>0</v>
      </c>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row>
    <row r="56" spans="1:60" ht="16.5">
      <c r="A56" s="21" t="s">
        <v>63</v>
      </c>
      <c r="B56" s="11" t="s">
        <v>86</v>
      </c>
      <c r="C56" s="194" t="s">
        <v>65</v>
      </c>
      <c r="D56" s="103" t="s">
        <v>212</v>
      </c>
      <c r="E56" s="18">
        <v>285</v>
      </c>
      <c r="F56" s="24">
        <f>G56/2</f>
        <v>21</v>
      </c>
      <c r="G56" s="23">
        <v>42</v>
      </c>
      <c r="H56" s="46">
        <v>10</v>
      </c>
      <c r="I56" s="23">
        <v>20</v>
      </c>
      <c r="J56" s="23"/>
      <c r="K56" s="23">
        <v>42</v>
      </c>
      <c r="L56" s="23"/>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row>
    <row r="57" spans="1:60" ht="13.5" thickBot="1">
      <c r="A57" s="208" t="s">
        <v>244</v>
      </c>
      <c r="B57" s="200" t="s">
        <v>4</v>
      </c>
      <c r="C57" s="201" t="s">
        <v>236</v>
      </c>
      <c r="D57" s="202"/>
      <c r="E57" s="203"/>
      <c r="F57" s="209">
        <v>54</v>
      </c>
      <c r="G57" s="209"/>
      <c r="H57" s="204"/>
      <c r="I57" s="209"/>
      <c r="J57" s="209"/>
      <c r="K57" s="209">
        <v>54</v>
      </c>
      <c r="L57" s="209"/>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row>
    <row r="58" spans="1:60" ht="16.5" thickBot="1">
      <c r="A58" s="110"/>
      <c r="B58" s="111" t="s">
        <v>113</v>
      </c>
      <c r="C58" s="112" t="s">
        <v>240</v>
      </c>
      <c r="D58" s="113">
        <f>D10</f>
        <v>16</v>
      </c>
      <c r="E58" s="113">
        <f>E10</f>
        <v>3186</v>
      </c>
      <c r="F58" s="113">
        <f aca="true" t="shared" si="12" ref="F58:L58">F10</f>
        <v>2564</v>
      </c>
      <c r="G58" s="113">
        <f t="shared" si="12"/>
        <v>400</v>
      </c>
      <c r="H58" s="113">
        <f t="shared" si="12"/>
        <v>122</v>
      </c>
      <c r="I58" s="113">
        <f t="shared" si="12"/>
        <v>40</v>
      </c>
      <c r="J58" s="113">
        <f t="shared" si="12"/>
        <v>160</v>
      </c>
      <c r="K58" s="113">
        <f t="shared" si="12"/>
        <v>160</v>
      </c>
      <c r="L58" s="113">
        <f t="shared" si="12"/>
        <v>80</v>
      </c>
      <c r="M58" s="107"/>
      <c r="N58" s="105"/>
      <c r="O58" s="105"/>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row>
    <row r="59" spans="1:60" s="50" customFormat="1" ht="15.75">
      <c r="A59" s="108" t="s">
        <v>114</v>
      </c>
      <c r="B59" s="109" t="s">
        <v>297</v>
      </c>
      <c r="C59" s="99"/>
      <c r="D59" s="99"/>
      <c r="E59" s="99"/>
      <c r="F59" s="99"/>
      <c r="G59" s="99"/>
      <c r="H59" s="99"/>
      <c r="I59" s="99"/>
      <c r="J59" s="99"/>
      <c r="K59" s="99"/>
      <c r="L59" s="99" t="s">
        <v>210</v>
      </c>
      <c r="M59" s="6"/>
      <c r="N59" s="105"/>
      <c r="O59" s="105"/>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row>
    <row r="60" spans="1:60" s="50" customFormat="1" ht="15.75">
      <c r="A60" s="106" t="s">
        <v>115</v>
      </c>
      <c r="B60" s="93" t="s">
        <v>298</v>
      </c>
      <c r="C60" s="97"/>
      <c r="D60" s="97"/>
      <c r="E60" s="28"/>
      <c r="F60" s="28"/>
      <c r="G60" s="28"/>
      <c r="H60" s="97"/>
      <c r="I60" s="97"/>
      <c r="J60" s="97"/>
      <c r="K60" s="97"/>
      <c r="L60" s="97" t="s">
        <v>211</v>
      </c>
      <c r="M60" s="6"/>
      <c r="N60" s="105"/>
      <c r="O60" s="105"/>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row>
    <row r="61" spans="1:60" s="50" customFormat="1" ht="15.75">
      <c r="A61" s="106"/>
      <c r="B61" s="93" t="s">
        <v>305</v>
      </c>
      <c r="C61" s="97"/>
      <c r="D61" s="290"/>
      <c r="E61" s="291">
        <v>250</v>
      </c>
      <c r="F61" s="292"/>
      <c r="G61" s="293"/>
      <c r="H61" s="294"/>
      <c r="I61" s="294"/>
      <c r="J61" s="97">
        <v>100</v>
      </c>
      <c r="K61" s="97">
        <v>100</v>
      </c>
      <c r="L61" s="97">
        <v>50</v>
      </c>
      <c r="M61" s="6"/>
      <c r="N61" s="105"/>
      <c r="O61" s="105"/>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row>
    <row r="62" spans="1:60" ht="17.25" customHeight="1">
      <c r="A62" s="335" t="s">
        <v>299</v>
      </c>
      <c r="B62" s="336"/>
      <c r="C62" s="336"/>
      <c r="D62" s="217"/>
      <c r="E62" s="337" t="s">
        <v>13</v>
      </c>
      <c r="F62" s="324" t="s">
        <v>67</v>
      </c>
      <c r="G62" s="325"/>
      <c r="H62" s="326"/>
      <c r="I62" s="35"/>
      <c r="J62" s="5">
        <f>J58</f>
        <v>160</v>
      </c>
      <c r="K62" s="5">
        <f>K58</f>
        <v>160</v>
      </c>
      <c r="L62" s="5">
        <f>L58</f>
        <v>80</v>
      </c>
      <c r="M62" s="6"/>
      <c r="N62" s="105"/>
      <c r="O62" s="105"/>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row>
    <row r="63" spans="1:60" ht="16.5" customHeight="1">
      <c r="A63" s="342" t="s">
        <v>5</v>
      </c>
      <c r="B63" s="343"/>
      <c r="C63" s="343"/>
      <c r="D63" s="218"/>
      <c r="E63" s="338"/>
      <c r="F63" s="321" t="s">
        <v>69</v>
      </c>
      <c r="G63" s="322"/>
      <c r="H63" s="323"/>
      <c r="I63" s="36"/>
      <c r="J63" s="5">
        <f>J53</f>
        <v>72</v>
      </c>
      <c r="K63" s="5">
        <f>K53</f>
        <v>0</v>
      </c>
      <c r="L63" s="5">
        <f>L53</f>
        <v>0</v>
      </c>
      <c r="M63" s="6"/>
      <c r="N63" s="47"/>
      <c r="O63" s="105"/>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row>
    <row r="64" spans="1:60" ht="15.75" customHeight="1">
      <c r="A64" s="342" t="s">
        <v>68</v>
      </c>
      <c r="B64" s="343"/>
      <c r="C64" s="343"/>
      <c r="D64" s="218"/>
      <c r="E64" s="338"/>
      <c r="F64" s="327" t="s">
        <v>70</v>
      </c>
      <c r="G64" s="328"/>
      <c r="H64" s="329"/>
      <c r="I64" s="37"/>
      <c r="J64" s="5">
        <f>J47+J50+J54+J57</f>
        <v>54</v>
      </c>
      <c r="K64" s="5">
        <f>K47+K50+K57</f>
        <v>144</v>
      </c>
      <c r="L64" s="5">
        <f>L47+L50+L57</f>
        <v>90</v>
      </c>
      <c r="M64" s="6"/>
      <c r="N64" s="105"/>
      <c r="O64" s="105"/>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row>
    <row r="65" spans="1:60" ht="15.75" customHeight="1">
      <c r="A65" s="340" t="s">
        <v>249</v>
      </c>
      <c r="B65" s="341"/>
      <c r="C65" s="341"/>
      <c r="D65" s="219"/>
      <c r="E65" s="338"/>
      <c r="F65" s="327" t="s">
        <v>71</v>
      </c>
      <c r="G65" s="328"/>
      <c r="H65" s="329"/>
      <c r="I65" s="37"/>
      <c r="J65" s="5">
        <v>0</v>
      </c>
      <c r="K65" s="5">
        <v>0</v>
      </c>
      <c r="L65" s="5">
        <v>144</v>
      </c>
      <c r="M65" s="6"/>
      <c r="N65" s="105"/>
      <c r="O65" s="105"/>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row>
    <row r="66" spans="1:60" ht="16.5" customHeight="1">
      <c r="A66" s="330" t="s">
        <v>306</v>
      </c>
      <c r="B66" s="331"/>
      <c r="C66" s="331"/>
      <c r="D66" s="220"/>
      <c r="E66" s="338"/>
      <c r="F66" s="327" t="s">
        <v>72</v>
      </c>
      <c r="G66" s="328"/>
      <c r="H66" s="329"/>
      <c r="I66" s="37"/>
      <c r="J66" s="5">
        <v>3</v>
      </c>
      <c r="K66" s="5">
        <v>5</v>
      </c>
      <c r="L66" s="5">
        <v>1</v>
      </c>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row>
    <row r="67" spans="1:60" ht="16.5" customHeight="1">
      <c r="A67" s="330" t="s">
        <v>307</v>
      </c>
      <c r="B67" s="331"/>
      <c r="C67" s="331"/>
      <c r="D67" s="220"/>
      <c r="E67" s="338"/>
      <c r="F67" s="332" t="s">
        <v>88</v>
      </c>
      <c r="G67" s="333"/>
      <c r="H67" s="334"/>
      <c r="I67" s="38"/>
      <c r="J67" s="5">
        <v>9</v>
      </c>
      <c r="K67" s="5">
        <v>6</v>
      </c>
      <c r="L67" s="5">
        <v>7</v>
      </c>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row>
    <row r="68" spans="1:60" ht="16.5" customHeight="1">
      <c r="A68" s="215"/>
      <c r="B68" s="216"/>
      <c r="C68" s="216"/>
      <c r="D68" s="220"/>
      <c r="E68" s="338"/>
      <c r="F68" s="332" t="s">
        <v>242</v>
      </c>
      <c r="G68" s="333"/>
      <c r="H68" s="334"/>
      <c r="I68" s="38"/>
      <c r="J68" s="5">
        <v>1</v>
      </c>
      <c r="K68" s="5">
        <v>1</v>
      </c>
      <c r="L68" s="5">
        <v>1</v>
      </c>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row>
    <row r="69" spans="1:60" ht="16.5" customHeight="1">
      <c r="A69" s="222"/>
      <c r="B69" s="223"/>
      <c r="C69" s="224"/>
      <c r="D69" s="221"/>
      <c r="E69" s="339"/>
      <c r="F69" s="332" t="s">
        <v>241</v>
      </c>
      <c r="G69" s="333"/>
      <c r="H69" s="334"/>
      <c r="I69" s="38"/>
      <c r="J69" s="5">
        <v>6</v>
      </c>
      <c r="K69" s="5">
        <v>6</v>
      </c>
      <c r="L69" s="5">
        <v>4</v>
      </c>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row>
    <row r="70" spans="1:60" ht="12.75">
      <c r="A70" t="s">
        <v>285</v>
      </c>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row>
    <row r="71" spans="9:60" ht="12.75">
      <c r="I71" s="6"/>
      <c r="J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row>
    <row r="72" spans="9:60" ht="12.75">
      <c r="I72" s="6"/>
      <c r="J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row>
    <row r="73" spans="13:60" ht="12.75">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row>
    <row r="74" spans="13:60" ht="12.75">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row>
    <row r="75" spans="13:60" ht="12.75">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row>
    <row r="76" spans="13:60" ht="12.75">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row>
    <row r="77" spans="13:60" ht="12.75">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row>
    <row r="78" spans="13:60" ht="12.75">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row>
    <row r="79" spans="13:60" ht="12.75">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row>
    <row r="80" spans="13:60" ht="12.75">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row>
    <row r="81" spans="13:60" ht="12.75">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row>
    <row r="82" spans="13:60" ht="12.75">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row>
    <row r="83" spans="13:60" ht="12.75">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row>
    <row r="84" spans="13:60" ht="12.75">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row>
    <row r="85" spans="13:60" ht="12.75">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row>
    <row r="86" spans="13:60" ht="12.75">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row>
    <row r="87" spans="13:60" ht="12.75">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row>
    <row r="88" spans="13:60" ht="12.75">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row>
    <row r="89" spans="13:60" ht="12.75">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row>
    <row r="90" spans="13:60" ht="12.75">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row>
    <row r="91" spans="13:60" ht="12.75">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row>
    <row r="92" spans="13:60" ht="12.75">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row>
    <row r="93" spans="13:60" ht="12.75">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row>
    <row r="94" spans="13:60" ht="12.75">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row>
    <row r="95" spans="13:60" ht="12.75">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row>
    <row r="96" spans="13:60" ht="12.75">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row>
    <row r="97" spans="13:60" ht="12.75">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row>
    <row r="98" spans="13:60" ht="12.75">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row>
    <row r="99" spans="13:60" ht="12.75">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row>
    <row r="100" spans="13:60" ht="12.75">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row>
    <row r="101" spans="13:60" ht="12.75">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row>
    <row r="102" spans="13:60" ht="12.75">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row>
    <row r="103" spans="13:60" ht="12.75">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row>
    <row r="104" spans="13:60" ht="12.75">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row>
    <row r="105" spans="13:60" ht="12.75">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row>
    <row r="106" spans="13:60" ht="12.75">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row>
    <row r="107" spans="13:60" ht="12.75">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row>
    <row r="108" spans="13:60" ht="12.75">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row>
    <row r="109" spans="13:60" ht="12.75">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row>
    <row r="110" spans="13:60" ht="12.75">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row>
    <row r="111" spans="13:60" ht="12.75">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row>
    <row r="112" spans="13:60" ht="12.75">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row>
    <row r="113" spans="13:60" ht="12.75">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row>
  </sheetData>
  <sheetProtection/>
  <autoFilter ref="A6:O69"/>
  <mergeCells count="25">
    <mergeCell ref="A66:C66"/>
    <mergeCell ref="F66:H66"/>
    <mergeCell ref="A64:C64"/>
    <mergeCell ref="A63:C63"/>
    <mergeCell ref="F67:H67"/>
    <mergeCell ref="F68:H68"/>
    <mergeCell ref="J3:L3"/>
    <mergeCell ref="F63:H63"/>
    <mergeCell ref="F62:H62"/>
    <mergeCell ref="F64:H64"/>
    <mergeCell ref="A67:C67"/>
    <mergeCell ref="F69:H69"/>
    <mergeCell ref="A62:C62"/>
    <mergeCell ref="E62:E69"/>
    <mergeCell ref="A65:C65"/>
    <mergeCell ref="F65:H65"/>
    <mergeCell ref="A1:H1"/>
    <mergeCell ref="G4:I4"/>
    <mergeCell ref="E3:I3"/>
    <mergeCell ref="A3:A5"/>
    <mergeCell ref="B3:B5"/>
    <mergeCell ref="C3:C5"/>
    <mergeCell ref="E4:E5"/>
    <mergeCell ref="F4:F5"/>
    <mergeCell ref="D3:D5"/>
  </mergeCells>
  <printOptions/>
  <pageMargins left="0.42" right="0.25" top="0.4" bottom="0.41" header="0.3" footer="0.37"/>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20"/>
  <sheetViews>
    <sheetView zoomScalePageLayoutView="0" workbookViewId="0" topLeftCell="A1">
      <selection activeCell="E23" sqref="E23"/>
    </sheetView>
  </sheetViews>
  <sheetFormatPr defaultColWidth="8.875" defaultRowHeight="12.75"/>
  <cols>
    <col min="1" max="1" width="14.125" style="280" customWidth="1"/>
    <col min="2" max="2" width="25.625" style="280" customWidth="1"/>
    <col min="3" max="3" width="9.125" style="280" hidden="1" customWidth="1"/>
    <col min="4" max="4" width="19.125" style="280" customWidth="1"/>
    <col min="5" max="5" width="20.125" style="280" customWidth="1"/>
    <col min="6" max="6" width="16.75390625" style="280" customWidth="1"/>
    <col min="7" max="7" width="8.875" style="280" customWidth="1"/>
    <col min="8" max="9" width="12.00390625" style="280" customWidth="1"/>
    <col min="10" max="16384" width="8.875" style="280" customWidth="1"/>
  </cols>
  <sheetData>
    <row r="1" spans="1:10" ht="15.75">
      <c r="A1" s="349" t="s">
        <v>213</v>
      </c>
      <c r="B1" s="349"/>
      <c r="C1" s="350"/>
      <c r="D1" s="350"/>
      <c r="E1" s="350"/>
      <c r="F1" s="350"/>
      <c r="G1" s="350"/>
      <c r="H1" s="350"/>
      <c r="I1" s="350"/>
      <c r="J1" s="350"/>
    </row>
    <row r="2" spans="1:10" ht="94.5" customHeight="1">
      <c r="A2" s="351" t="s">
        <v>304</v>
      </c>
      <c r="B2" s="351"/>
      <c r="C2" s="352"/>
      <c r="D2" s="352"/>
      <c r="E2" s="352"/>
      <c r="F2" s="352"/>
      <c r="G2" s="352"/>
      <c r="H2" s="352"/>
      <c r="I2" s="352"/>
      <c r="J2" s="352"/>
    </row>
    <row r="3" spans="1:10" ht="47.25" customHeight="1">
      <c r="A3" s="346" t="s">
        <v>276</v>
      </c>
      <c r="B3" s="346"/>
      <c r="C3" s="346"/>
      <c r="D3" s="346"/>
      <c r="E3" s="346"/>
      <c r="F3" s="346"/>
      <c r="G3" s="346"/>
      <c r="H3" s="346"/>
      <c r="I3" s="346"/>
      <c r="J3" s="346"/>
    </row>
    <row r="4" spans="1:10" ht="31.5" customHeight="1">
      <c r="A4" s="344" t="s">
        <v>277</v>
      </c>
      <c r="B4" s="344"/>
      <c r="C4" s="345">
        <v>1</v>
      </c>
      <c r="D4" s="345"/>
      <c r="E4" s="345"/>
      <c r="F4" s="345"/>
      <c r="G4" s="345"/>
      <c r="H4" s="345"/>
      <c r="I4" s="345"/>
      <c r="J4" s="345"/>
    </row>
    <row r="5" spans="1:10" ht="21.75" customHeight="1">
      <c r="A5" s="344" t="s">
        <v>278</v>
      </c>
      <c r="B5" s="344"/>
      <c r="C5" s="345">
        <v>1</v>
      </c>
      <c r="D5" s="345"/>
      <c r="E5" s="345"/>
      <c r="F5" s="345"/>
      <c r="G5" s="345"/>
      <c r="H5" s="345"/>
      <c r="I5" s="345"/>
      <c r="J5" s="345"/>
    </row>
    <row r="6" spans="1:10" ht="45" customHeight="1">
      <c r="A6" s="344" t="s">
        <v>279</v>
      </c>
      <c r="B6" s="344"/>
      <c r="C6" s="345"/>
      <c r="D6" s="345"/>
      <c r="E6" s="345"/>
      <c r="F6" s="345"/>
      <c r="G6" s="345"/>
      <c r="H6" s="345"/>
      <c r="I6" s="345"/>
      <c r="J6" s="345"/>
    </row>
    <row r="7" spans="1:10" ht="57.75" customHeight="1">
      <c r="A7" s="344" t="s">
        <v>280</v>
      </c>
      <c r="B7" s="344"/>
      <c r="C7" s="345">
        <v>1</v>
      </c>
      <c r="D7" s="345"/>
      <c r="E7" s="345"/>
      <c r="F7" s="345"/>
      <c r="G7" s="345"/>
      <c r="H7" s="345"/>
      <c r="I7" s="345"/>
      <c r="J7" s="345"/>
    </row>
    <row r="8" spans="1:10" ht="20.25" customHeight="1">
      <c r="A8" s="344" t="s">
        <v>281</v>
      </c>
      <c r="B8" s="344"/>
      <c r="C8" s="345">
        <v>1</v>
      </c>
      <c r="D8" s="345"/>
      <c r="E8" s="345"/>
      <c r="F8" s="345"/>
      <c r="G8" s="345"/>
      <c r="H8" s="345"/>
      <c r="I8" s="345"/>
      <c r="J8" s="345"/>
    </row>
    <row r="9" spans="1:10" ht="22.5" customHeight="1">
      <c r="A9" s="346" t="s">
        <v>282</v>
      </c>
      <c r="B9" s="346"/>
      <c r="C9" s="346"/>
      <c r="D9" s="346"/>
      <c r="E9" s="346"/>
      <c r="F9" s="346"/>
      <c r="G9" s="346"/>
      <c r="H9" s="346"/>
      <c r="I9" s="346"/>
      <c r="J9" s="346"/>
    </row>
    <row r="10" spans="1:10" ht="42" customHeight="1">
      <c r="A10" s="344" t="s">
        <v>283</v>
      </c>
      <c r="B10" s="344"/>
      <c r="C10" s="345">
        <v>1</v>
      </c>
      <c r="D10" s="345"/>
      <c r="E10" s="345"/>
      <c r="F10" s="345"/>
      <c r="G10" s="345"/>
      <c r="H10" s="345"/>
      <c r="I10" s="345"/>
      <c r="J10" s="345"/>
    </row>
    <row r="11" spans="1:10" ht="17.25" customHeight="1">
      <c r="A11" s="347" t="s">
        <v>284</v>
      </c>
      <c r="B11" s="347"/>
      <c r="C11" s="348">
        <v>1</v>
      </c>
      <c r="D11" s="348"/>
      <c r="E11" s="348"/>
      <c r="F11" s="348"/>
      <c r="G11" s="348"/>
      <c r="H11" s="348"/>
      <c r="I11" s="348"/>
      <c r="J11" s="348"/>
    </row>
    <row r="12" spans="1:3" ht="12.75">
      <c r="A12" s="281"/>
      <c r="B12" s="282"/>
      <c r="C12" s="282"/>
    </row>
    <row r="13" spans="1:3" ht="12.75">
      <c r="A13" s="283"/>
      <c r="B13" s="281"/>
      <c r="C13" s="281"/>
    </row>
    <row r="14" spans="1:3" ht="12.75">
      <c r="A14" s="284"/>
      <c r="B14" s="281"/>
      <c r="C14" s="281"/>
    </row>
    <row r="15" spans="1:3" ht="12.75">
      <c r="A15" s="283"/>
      <c r="B15" s="281"/>
      <c r="C15" s="281"/>
    </row>
    <row r="16" spans="1:3" ht="12.75">
      <c r="A16" s="284"/>
      <c r="B16" s="281"/>
      <c r="C16" s="281"/>
    </row>
    <row r="17" spans="1:3" ht="12.75">
      <c r="A17" s="283"/>
      <c r="B17" s="281"/>
      <c r="C17" s="281"/>
    </row>
    <row r="18" spans="1:3" ht="12.75">
      <c r="A18" s="284"/>
      <c r="B18" s="281"/>
      <c r="C18" s="281"/>
    </row>
    <row r="19" spans="1:3" ht="12.75">
      <c r="A19" s="283"/>
      <c r="B19" s="281"/>
      <c r="C19" s="281"/>
    </row>
    <row r="20" spans="1:3" ht="12.75">
      <c r="A20" s="284"/>
      <c r="B20" s="281"/>
      <c r="C20" s="281"/>
    </row>
  </sheetData>
  <sheetProtection/>
  <mergeCells count="11">
    <mergeCell ref="A6:J6"/>
    <mergeCell ref="A7:J7"/>
    <mergeCell ref="A8:J8"/>
    <mergeCell ref="A9:J9"/>
    <mergeCell ref="A10:J10"/>
    <mergeCell ref="A11:J11"/>
    <mergeCell ref="A1:J1"/>
    <mergeCell ref="A2:J2"/>
    <mergeCell ref="A3:J3"/>
    <mergeCell ref="A4:J4"/>
    <mergeCell ref="A5:J5"/>
  </mergeCells>
  <printOptions/>
  <pageMargins left="0.7874015748031497" right="0.7874015748031497" top="0.984251968503937" bottom="0.7874015748031497" header="0.5118110236220472" footer="0.5118110236220472"/>
  <pageSetup horizontalDpi="600" verticalDpi="600" orientation="landscape" paperSize="9" scale="94" r:id="rId1"/>
</worksheet>
</file>

<file path=xl/worksheets/sheet5.xml><?xml version="1.0" encoding="utf-8"?>
<worksheet xmlns="http://schemas.openxmlformats.org/spreadsheetml/2006/main" xmlns:r="http://schemas.openxmlformats.org/officeDocument/2006/relationships">
  <dimension ref="A2:G29"/>
  <sheetViews>
    <sheetView zoomScalePageLayoutView="0" workbookViewId="0" topLeftCell="A1">
      <selection activeCell="J40" sqref="J40"/>
    </sheetView>
  </sheetViews>
  <sheetFormatPr defaultColWidth="9.00390625" defaultRowHeight="12.75"/>
  <cols>
    <col min="1" max="5" width="9.125" style="94" customWidth="1"/>
    <col min="6" max="6" width="22.125" style="94" customWidth="1"/>
    <col min="7" max="7" width="14.375" style="94" customWidth="1"/>
    <col min="8" max="16384" width="9.125" style="94" customWidth="1"/>
  </cols>
  <sheetData>
    <row r="2" spans="1:7" ht="15.75">
      <c r="A2" s="357" t="s">
        <v>181</v>
      </c>
      <c r="B2" s="357"/>
      <c r="C2" s="357"/>
      <c r="D2" s="357"/>
      <c r="E2" s="357"/>
      <c r="F2" s="357"/>
      <c r="G2" s="357"/>
    </row>
    <row r="3" spans="1:7" ht="12.75">
      <c r="A3" s="114"/>
      <c r="B3" s="114"/>
      <c r="C3" s="114"/>
      <c r="D3" s="114"/>
      <c r="E3" s="114"/>
      <c r="F3" s="114"/>
      <c r="G3" s="114"/>
    </row>
    <row r="4" spans="1:7" ht="12.75">
      <c r="A4" s="114"/>
      <c r="B4" s="356" t="s">
        <v>182</v>
      </c>
      <c r="C4" s="356"/>
      <c r="D4" s="356"/>
      <c r="E4" s="356"/>
      <c r="F4" s="356"/>
      <c r="G4" s="114"/>
    </row>
    <row r="5" spans="1:7" ht="12.75">
      <c r="A5" s="114">
        <v>1</v>
      </c>
      <c r="B5" s="353" t="s">
        <v>197</v>
      </c>
      <c r="C5" s="356"/>
      <c r="D5" s="356"/>
      <c r="E5" s="356"/>
      <c r="F5" s="356"/>
      <c r="G5" s="114"/>
    </row>
    <row r="6" spans="1:7" ht="12.75">
      <c r="A6" s="114">
        <v>2</v>
      </c>
      <c r="B6" s="356" t="s">
        <v>183</v>
      </c>
      <c r="C6" s="356"/>
      <c r="D6" s="356"/>
      <c r="E6" s="356"/>
      <c r="F6" s="356"/>
      <c r="G6" s="114"/>
    </row>
    <row r="7" spans="1:6" ht="12.75">
      <c r="A7" s="114">
        <v>3</v>
      </c>
      <c r="B7" s="356" t="s">
        <v>184</v>
      </c>
      <c r="C7" s="356"/>
      <c r="D7" s="356"/>
      <c r="E7" s="356"/>
      <c r="F7" s="356"/>
    </row>
    <row r="8" spans="1:6" ht="12.75">
      <c r="A8" s="114">
        <v>4</v>
      </c>
      <c r="B8" s="353" t="s">
        <v>191</v>
      </c>
      <c r="C8" s="356"/>
      <c r="D8" s="356"/>
      <c r="E8" s="356"/>
      <c r="F8" s="356"/>
    </row>
    <row r="9" spans="1:6" ht="12.75">
      <c r="A9" s="114">
        <v>5</v>
      </c>
      <c r="B9" s="353" t="s">
        <v>198</v>
      </c>
      <c r="C9" s="356"/>
      <c r="D9" s="356"/>
      <c r="E9" s="356"/>
      <c r="F9" s="356"/>
    </row>
    <row r="10" spans="1:6" ht="12.75">
      <c r="A10" s="114">
        <v>6</v>
      </c>
      <c r="B10" s="356" t="s">
        <v>185</v>
      </c>
      <c r="C10" s="356"/>
      <c r="D10" s="356"/>
      <c r="E10" s="356"/>
      <c r="F10" s="356"/>
    </row>
    <row r="11" spans="1:6" ht="12.75">
      <c r="A11" s="114">
        <v>7</v>
      </c>
      <c r="B11" s="356" t="s">
        <v>188</v>
      </c>
      <c r="C11" s="356"/>
      <c r="D11" s="356"/>
      <c r="E11" s="356"/>
      <c r="F11" s="356"/>
    </row>
    <row r="12" spans="1:6" ht="12.75">
      <c r="A12" s="114">
        <v>8</v>
      </c>
      <c r="B12" s="356" t="s">
        <v>187</v>
      </c>
      <c r="C12" s="356"/>
      <c r="D12" s="356"/>
      <c r="E12" s="356"/>
      <c r="F12" s="356"/>
    </row>
    <row r="13" spans="1:6" ht="12.75">
      <c r="A13" s="114">
        <v>9</v>
      </c>
      <c r="B13" s="356" t="s">
        <v>189</v>
      </c>
      <c r="C13" s="356"/>
      <c r="D13" s="356"/>
      <c r="E13" s="356"/>
      <c r="F13" s="356"/>
    </row>
    <row r="14" spans="1:6" ht="12.75">
      <c r="A14" s="114">
        <v>10</v>
      </c>
      <c r="B14" s="356" t="s">
        <v>186</v>
      </c>
      <c r="C14" s="356"/>
      <c r="D14" s="356"/>
      <c r="E14" s="356"/>
      <c r="F14" s="356"/>
    </row>
    <row r="15" spans="1:6" ht="12.75">
      <c r="A15" s="114">
        <v>11</v>
      </c>
      <c r="B15" s="353" t="s">
        <v>199</v>
      </c>
      <c r="C15" s="356"/>
      <c r="D15" s="356"/>
      <c r="E15" s="356"/>
      <c r="F15" s="356"/>
    </row>
    <row r="16" spans="1:6" ht="12.75">
      <c r="A16" s="114">
        <v>12</v>
      </c>
      <c r="B16" s="353" t="s">
        <v>200</v>
      </c>
      <c r="C16" s="356"/>
      <c r="D16" s="356"/>
      <c r="E16" s="356"/>
      <c r="F16" s="356"/>
    </row>
    <row r="17" spans="1:6" ht="12.75">
      <c r="A17" s="114">
        <v>13</v>
      </c>
      <c r="B17" s="353" t="s">
        <v>201</v>
      </c>
      <c r="C17" s="356"/>
      <c r="D17" s="356"/>
      <c r="E17" s="356"/>
      <c r="F17" s="356"/>
    </row>
    <row r="18" spans="1:6" ht="12.75">
      <c r="A18" s="114">
        <v>14</v>
      </c>
      <c r="B18" s="353" t="s">
        <v>202</v>
      </c>
      <c r="C18" s="356"/>
      <c r="D18" s="356"/>
      <c r="E18" s="356"/>
      <c r="F18" s="356"/>
    </row>
    <row r="19" spans="2:6" ht="12.75">
      <c r="B19" s="356" t="s">
        <v>190</v>
      </c>
      <c r="C19" s="356"/>
      <c r="D19" s="356"/>
      <c r="E19" s="356"/>
      <c r="F19" s="356"/>
    </row>
    <row r="20" spans="1:6" ht="12.75">
      <c r="A20" s="114">
        <v>15</v>
      </c>
      <c r="B20" s="353" t="s">
        <v>203</v>
      </c>
      <c r="C20" s="356"/>
      <c r="D20" s="356"/>
      <c r="E20" s="356"/>
      <c r="F20" s="356"/>
    </row>
    <row r="21" spans="1:6" ht="12.75">
      <c r="A21" s="114">
        <v>16</v>
      </c>
      <c r="B21" s="353" t="s">
        <v>204</v>
      </c>
      <c r="C21" s="356"/>
      <c r="D21" s="356"/>
      <c r="E21" s="356"/>
      <c r="F21" s="356"/>
    </row>
    <row r="22" spans="1:6" ht="12.75">
      <c r="A22" s="114">
        <v>17</v>
      </c>
      <c r="B22" s="353" t="s">
        <v>286</v>
      </c>
      <c r="C22" s="353"/>
      <c r="D22" s="353"/>
      <c r="E22" s="353"/>
      <c r="F22" s="353"/>
    </row>
    <row r="23" spans="2:6" ht="12.75">
      <c r="B23" s="356" t="s">
        <v>192</v>
      </c>
      <c r="C23" s="356"/>
      <c r="D23" s="356"/>
      <c r="E23" s="356"/>
      <c r="F23" s="356"/>
    </row>
    <row r="24" spans="1:6" ht="12.75">
      <c r="A24" s="114">
        <v>18</v>
      </c>
      <c r="B24" s="356" t="s">
        <v>193</v>
      </c>
      <c r="C24" s="356"/>
      <c r="D24" s="356"/>
      <c r="E24" s="356"/>
      <c r="F24" s="356"/>
    </row>
    <row r="25" spans="1:7" ht="12.75" customHeight="1">
      <c r="A25" s="114">
        <v>19</v>
      </c>
      <c r="B25" s="354" t="s">
        <v>205</v>
      </c>
      <c r="C25" s="354"/>
      <c r="D25" s="354"/>
      <c r="E25" s="354"/>
      <c r="F25" s="354"/>
      <c r="G25" s="354"/>
    </row>
    <row r="26" spans="1:7" ht="12.75">
      <c r="A26" s="114">
        <v>20</v>
      </c>
      <c r="B26" s="285" t="s">
        <v>287</v>
      </c>
      <c r="C26" s="285"/>
      <c r="D26" s="285"/>
      <c r="E26" s="285"/>
      <c r="F26" s="285"/>
      <c r="G26" s="285"/>
    </row>
    <row r="27" spans="2:6" ht="12.75">
      <c r="B27" s="355" t="s">
        <v>194</v>
      </c>
      <c r="C27" s="355"/>
      <c r="D27" s="355"/>
      <c r="E27" s="355"/>
      <c r="F27" s="355"/>
    </row>
    <row r="28" spans="1:6" ht="12.75">
      <c r="A28" s="114">
        <v>21</v>
      </c>
      <c r="B28" s="355" t="s">
        <v>195</v>
      </c>
      <c r="C28" s="355"/>
      <c r="D28" s="355"/>
      <c r="E28" s="355"/>
      <c r="F28" s="355"/>
    </row>
    <row r="29" spans="1:6" ht="12.75">
      <c r="A29" s="114">
        <v>22</v>
      </c>
      <c r="B29" s="355" t="s">
        <v>196</v>
      </c>
      <c r="C29" s="355"/>
      <c r="D29" s="355"/>
      <c r="E29" s="355"/>
      <c r="F29" s="355"/>
    </row>
  </sheetData>
  <sheetProtection/>
  <mergeCells count="26">
    <mergeCell ref="B16:F16"/>
    <mergeCell ref="A2:G2"/>
    <mergeCell ref="B4:F4"/>
    <mergeCell ref="B5:F5"/>
    <mergeCell ref="B6:F6"/>
    <mergeCell ref="B11:F11"/>
    <mergeCell ref="B15:F15"/>
    <mergeCell ref="B7:F7"/>
    <mergeCell ref="B9:F9"/>
    <mergeCell ref="B8:F8"/>
    <mergeCell ref="B18:F18"/>
    <mergeCell ref="B10:F10"/>
    <mergeCell ref="B12:F12"/>
    <mergeCell ref="B28:F28"/>
    <mergeCell ref="B19:F19"/>
    <mergeCell ref="B20:F20"/>
    <mergeCell ref="B21:F21"/>
    <mergeCell ref="B17:F17"/>
    <mergeCell ref="B13:F13"/>
    <mergeCell ref="B14:F14"/>
    <mergeCell ref="B22:F22"/>
    <mergeCell ref="B25:G25"/>
    <mergeCell ref="B29:F29"/>
    <mergeCell ref="B23:F23"/>
    <mergeCell ref="B24:F24"/>
    <mergeCell ref="B27:F27"/>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DZ26"/>
  <sheetViews>
    <sheetView zoomScalePageLayoutView="0" workbookViewId="0" topLeftCell="A13">
      <selection activeCell="AC11" sqref="AC11:AC12"/>
    </sheetView>
  </sheetViews>
  <sheetFormatPr defaultColWidth="2.75390625" defaultRowHeight="12.75"/>
  <cols>
    <col min="1" max="1" width="3.00390625" style="144" customWidth="1"/>
    <col min="2" max="52" width="2.25390625" style="144" customWidth="1"/>
    <col min="53" max="53" width="2.625" style="144" customWidth="1"/>
    <col min="54" max="54" width="5.25390625" style="144" customWidth="1"/>
    <col min="55" max="55" width="2.75390625" style="144" customWidth="1"/>
    <col min="56" max="56" width="5.00390625" style="144" customWidth="1"/>
    <col min="57" max="57" width="3.25390625" style="144" customWidth="1"/>
    <col min="58" max="58" width="5.125" style="144" customWidth="1"/>
    <col min="59" max="59" width="3.00390625" style="144" customWidth="1"/>
    <col min="60" max="60" width="5.25390625" style="144" customWidth="1"/>
    <col min="61" max="61" width="3.25390625" style="144" customWidth="1"/>
    <col min="62" max="62" width="5.125" style="144" customWidth="1"/>
    <col min="63" max="63" width="5.375" style="144" customWidth="1"/>
    <col min="64" max="64" width="5.75390625" style="144" customWidth="1"/>
    <col min="65" max="65" width="4.00390625" style="144" customWidth="1"/>
    <col min="66" max="66" width="5.25390625" style="144" customWidth="1"/>
    <col min="67" max="125" width="2.75390625" style="144" customWidth="1"/>
    <col min="126" max="130" width="2.75390625" style="145" customWidth="1"/>
    <col min="131" max="16384" width="2.75390625" style="144" customWidth="1"/>
  </cols>
  <sheetData>
    <row r="1" spans="32:130" s="117" customFormat="1" ht="15.75">
      <c r="AF1" s="410" t="s">
        <v>308</v>
      </c>
      <c r="AG1" s="411"/>
      <c r="AH1" s="411"/>
      <c r="AI1" s="411"/>
      <c r="AJ1" s="411"/>
      <c r="AK1" s="411"/>
      <c r="AL1" s="411"/>
      <c r="AM1" s="411"/>
      <c r="AN1" s="411"/>
      <c r="AO1" s="411"/>
      <c r="AP1" s="411"/>
      <c r="AQ1" s="411"/>
      <c r="AR1" s="411"/>
      <c r="AS1" s="411"/>
      <c r="AT1" s="411"/>
      <c r="AU1" s="411"/>
      <c r="AV1" s="411"/>
      <c r="AW1" s="411"/>
      <c r="AX1" s="411"/>
      <c r="AY1" s="411"/>
      <c r="AZ1" s="411"/>
      <c r="BA1" s="411"/>
      <c r="BB1" s="411"/>
      <c r="BC1" s="411"/>
      <c r="BD1" s="411"/>
      <c r="BE1" s="411"/>
      <c r="BF1" s="411"/>
      <c r="BG1" s="118"/>
      <c r="BH1" s="118"/>
      <c r="BI1" s="118"/>
      <c r="BJ1" s="118"/>
      <c r="BK1" s="118"/>
      <c r="BL1" s="118"/>
      <c r="BM1" s="118"/>
      <c r="BN1" s="118"/>
      <c r="DT1" s="119"/>
      <c r="DU1" s="119"/>
      <c r="DV1" s="119"/>
      <c r="DW1" s="119"/>
      <c r="DX1" s="119"/>
      <c r="DY1" s="119"/>
      <c r="DZ1" s="119"/>
    </row>
    <row r="2" spans="5:130" s="117" customFormat="1" ht="13.5" customHeight="1">
      <c r="E2" s="412" t="s">
        <v>268</v>
      </c>
      <c r="F2" s="412"/>
      <c r="G2" s="412"/>
      <c r="H2" s="412"/>
      <c r="I2" s="412"/>
      <c r="J2" s="412"/>
      <c r="K2" s="412"/>
      <c r="L2" s="412"/>
      <c r="M2" s="412"/>
      <c r="N2" s="412"/>
      <c r="O2" s="412"/>
      <c r="P2" s="412"/>
      <c r="Z2" s="413" t="s">
        <v>116</v>
      </c>
      <c r="AA2" s="413"/>
      <c r="AB2" s="413"/>
      <c r="AC2" s="413"/>
      <c r="AD2" s="413"/>
      <c r="AE2" s="413"/>
      <c r="AF2" s="413"/>
      <c r="AG2" s="414" t="s">
        <v>269</v>
      </c>
      <c r="AH2" s="415"/>
      <c r="AI2" s="415"/>
      <c r="AJ2" s="415"/>
      <c r="AK2" s="415"/>
      <c r="AL2" s="121"/>
      <c r="AM2" s="416" t="s">
        <v>180</v>
      </c>
      <c r="AN2" s="416"/>
      <c r="AO2" s="416"/>
      <c r="AP2" s="416"/>
      <c r="AQ2" s="416"/>
      <c r="AR2" s="416"/>
      <c r="AS2" s="416"/>
      <c r="AT2" s="416"/>
      <c r="AU2" s="416"/>
      <c r="AV2" s="416"/>
      <c r="AW2" s="416"/>
      <c r="AX2" s="416"/>
      <c r="AY2" s="416"/>
      <c r="AZ2" s="416"/>
      <c r="BA2" s="416"/>
      <c r="BB2" s="416"/>
      <c r="BC2" s="416"/>
      <c r="BD2" s="122" t="s">
        <v>108</v>
      </c>
      <c r="BE2" s="123"/>
      <c r="BF2" s="123"/>
      <c r="BG2" s="123"/>
      <c r="BH2" s="229" t="s">
        <v>257</v>
      </c>
      <c r="BI2" s="229"/>
      <c r="BJ2" s="229"/>
      <c r="BK2" s="124"/>
      <c r="BN2" s="125"/>
      <c r="DT2" s="119"/>
      <c r="DU2" s="119"/>
      <c r="DV2" s="119"/>
      <c r="DW2" s="119"/>
      <c r="DX2" s="119"/>
      <c r="DY2" s="119"/>
      <c r="DZ2" s="119"/>
    </row>
    <row r="3" spans="5:130" s="117" customFormat="1" ht="26.25" customHeight="1">
      <c r="E3" s="423" t="s">
        <v>117</v>
      </c>
      <c r="F3" s="424"/>
      <c r="G3" s="424"/>
      <c r="H3" s="424"/>
      <c r="I3" s="424"/>
      <c r="J3" s="424"/>
      <c r="K3" s="424"/>
      <c r="L3" s="424"/>
      <c r="M3" s="424"/>
      <c r="N3" s="424"/>
      <c r="O3" s="424"/>
      <c r="P3" s="424"/>
      <c r="Q3" s="126"/>
      <c r="R3" s="126"/>
      <c r="S3" s="127"/>
      <c r="Y3" s="120"/>
      <c r="Z3" s="417" t="s">
        <v>118</v>
      </c>
      <c r="AA3" s="418"/>
      <c r="AB3" s="418"/>
      <c r="AC3" s="418"/>
      <c r="AD3" s="418"/>
      <c r="AE3" s="418"/>
      <c r="AF3" s="418"/>
      <c r="AG3" s="418"/>
      <c r="AH3" s="418"/>
      <c r="AI3" s="418"/>
      <c r="AJ3" s="418"/>
      <c r="AM3" s="358" t="s">
        <v>303</v>
      </c>
      <c r="AN3" s="358"/>
      <c r="AO3" s="358"/>
      <c r="AP3" s="358"/>
      <c r="AQ3" s="358"/>
      <c r="AR3" s="358"/>
      <c r="AS3" s="358"/>
      <c r="AT3" s="358"/>
      <c r="AU3" s="358"/>
      <c r="AV3" s="358"/>
      <c r="AW3" s="358"/>
      <c r="AX3" s="358"/>
      <c r="AY3" s="358"/>
      <c r="AZ3" s="358"/>
      <c r="BA3" s="358"/>
      <c r="BB3" s="358"/>
      <c r="BC3" s="358"/>
      <c r="BD3" s="279" t="s">
        <v>110</v>
      </c>
      <c r="BE3" s="128"/>
      <c r="BF3" s="128"/>
      <c r="BG3" s="129"/>
      <c r="BH3" s="435" t="s">
        <v>259</v>
      </c>
      <c r="BI3" s="436"/>
      <c r="BJ3" s="436"/>
      <c r="BK3" s="437"/>
      <c r="DT3" s="119"/>
      <c r="DU3" s="119"/>
      <c r="DV3" s="119"/>
      <c r="DW3" s="119"/>
      <c r="DX3" s="119"/>
      <c r="DY3" s="119"/>
      <c r="DZ3" s="119"/>
    </row>
    <row r="4" spans="5:130" s="117" customFormat="1" ht="15" customHeight="1">
      <c r="E4" s="130"/>
      <c r="F4" s="130"/>
      <c r="G4" s="130"/>
      <c r="H4" s="130"/>
      <c r="I4" s="130"/>
      <c r="J4" s="130"/>
      <c r="K4" s="130"/>
      <c r="L4" s="130"/>
      <c r="M4" s="130"/>
      <c r="N4" s="130"/>
      <c r="O4" s="130"/>
      <c r="P4" s="130"/>
      <c r="Q4" s="132"/>
      <c r="R4" s="132"/>
      <c r="S4" s="132"/>
      <c r="T4" s="132"/>
      <c r="U4" s="132"/>
      <c r="V4" s="132"/>
      <c r="W4" s="132"/>
      <c r="X4" s="132"/>
      <c r="Y4" s="132"/>
      <c r="Z4" s="419" t="s">
        <v>119</v>
      </c>
      <c r="AA4" s="419"/>
      <c r="AB4" s="419"/>
      <c r="AC4" s="419"/>
      <c r="AD4" s="419"/>
      <c r="AE4" s="419"/>
      <c r="AF4" s="419"/>
      <c r="AG4" s="419"/>
      <c r="AH4" s="419"/>
      <c r="AI4" s="419"/>
      <c r="AJ4" s="419"/>
      <c r="AK4" s="419"/>
      <c r="AL4" s="133"/>
      <c r="AM4" s="134" t="s">
        <v>120</v>
      </c>
      <c r="AN4" s="123"/>
      <c r="AO4" s="123"/>
      <c r="AP4" s="123"/>
      <c r="AQ4" s="123"/>
      <c r="AR4" s="123"/>
      <c r="AS4" s="123"/>
      <c r="AT4" s="123"/>
      <c r="AU4" s="123"/>
      <c r="AV4" s="123"/>
      <c r="AW4" s="123"/>
      <c r="AX4" s="123"/>
      <c r="AY4" s="123"/>
      <c r="AZ4" s="123"/>
      <c r="BA4" s="123"/>
      <c r="BB4" s="123"/>
      <c r="BC4" s="123"/>
      <c r="BD4" s="358" t="s">
        <v>310</v>
      </c>
      <c r="BE4" s="358"/>
      <c r="BF4" s="358"/>
      <c r="BG4" s="358"/>
      <c r="BH4" s="358"/>
      <c r="BI4" s="358"/>
      <c r="BJ4" s="358"/>
      <c r="BK4" s="358"/>
      <c r="BL4" s="123"/>
      <c r="BM4" s="123"/>
      <c r="BN4" s="123"/>
      <c r="DT4" s="119"/>
      <c r="DU4" s="119"/>
      <c r="DV4" s="119"/>
      <c r="DW4" s="119"/>
      <c r="DX4" s="119"/>
      <c r="DY4" s="119"/>
      <c r="DZ4" s="119"/>
    </row>
    <row r="5" spans="5:130" s="117" customFormat="1" ht="24.75" customHeight="1">
      <c r="E5" s="130" t="s">
        <v>311</v>
      </c>
      <c r="F5" s="130"/>
      <c r="G5" s="130"/>
      <c r="H5" s="130"/>
      <c r="I5" s="130"/>
      <c r="J5" s="130"/>
      <c r="K5" s="130"/>
      <c r="L5" s="130"/>
      <c r="M5" s="130"/>
      <c r="N5" s="130"/>
      <c r="O5" s="130"/>
      <c r="P5" s="130"/>
      <c r="Q5" s="132"/>
      <c r="R5" s="132"/>
      <c r="S5" s="132"/>
      <c r="T5" s="132"/>
      <c r="U5" s="132"/>
      <c r="V5" s="132"/>
      <c r="W5" s="132"/>
      <c r="X5" s="132"/>
      <c r="Y5" s="132"/>
      <c r="Z5" s="125" t="s">
        <v>107</v>
      </c>
      <c r="AA5" s="135"/>
      <c r="AB5" s="135"/>
      <c r="AC5" s="135"/>
      <c r="AD5" s="135"/>
      <c r="AE5" s="135"/>
      <c r="AH5" s="136"/>
      <c r="AI5" s="136"/>
      <c r="AJ5" s="136"/>
      <c r="AK5" s="136"/>
      <c r="AL5" s="136"/>
      <c r="AM5" s="420" t="s">
        <v>111</v>
      </c>
      <c r="AN5" s="420"/>
      <c r="AO5" s="420"/>
      <c r="AP5" s="420"/>
      <c r="AQ5" s="420"/>
      <c r="AR5" s="420"/>
      <c r="AS5" s="420"/>
      <c r="AT5" s="420"/>
      <c r="AU5" s="420"/>
      <c r="AV5" s="420"/>
      <c r="AW5" s="420"/>
      <c r="AX5" s="420"/>
      <c r="AY5" s="420"/>
      <c r="AZ5" s="420"/>
      <c r="BA5" s="420"/>
      <c r="BB5" s="420"/>
      <c r="BC5" s="136"/>
      <c r="BD5" s="137" t="s">
        <v>270</v>
      </c>
      <c r="BE5" s="136"/>
      <c r="BF5" s="136"/>
      <c r="BG5" s="136"/>
      <c r="BI5" s="138"/>
      <c r="BJ5" s="132"/>
      <c r="BK5" s="132"/>
      <c r="BN5" s="132"/>
      <c r="DT5" s="119"/>
      <c r="DU5" s="119"/>
      <c r="DV5" s="119"/>
      <c r="DW5" s="119"/>
      <c r="DX5" s="119"/>
      <c r="DY5" s="119"/>
      <c r="DZ5" s="119"/>
    </row>
    <row r="6" spans="1:130" s="141" customFormat="1" ht="12.75">
      <c r="A6" s="139" t="s">
        <v>121</v>
      </c>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DV6" s="142"/>
      <c r="DW6" s="142"/>
      <c r="DX6" s="142"/>
      <c r="DY6" s="142"/>
      <c r="DZ6" s="142"/>
    </row>
    <row r="7" spans="1:67" ht="12.75">
      <c r="A7" s="409" t="s">
        <v>271</v>
      </c>
      <c r="B7" s="409"/>
      <c r="C7" s="409"/>
      <c r="D7" s="409"/>
      <c r="E7" s="409"/>
      <c r="F7" s="409"/>
      <c r="G7" s="409"/>
      <c r="H7" s="409"/>
      <c r="I7" s="409"/>
      <c r="J7" s="409"/>
      <c r="K7" s="409"/>
      <c r="L7" s="409"/>
      <c r="M7" s="409"/>
      <c r="N7" s="409"/>
      <c r="O7" s="409"/>
      <c r="P7" s="409"/>
      <c r="Q7" s="409"/>
      <c r="R7" s="409"/>
      <c r="S7" s="409"/>
      <c r="T7" s="409"/>
      <c r="U7" s="409"/>
      <c r="V7" s="409"/>
      <c r="W7" s="409"/>
      <c r="X7" s="409"/>
      <c r="Y7" s="409"/>
      <c r="Z7" s="409"/>
      <c r="AA7" s="409"/>
      <c r="AB7" s="409"/>
      <c r="AC7" s="409"/>
      <c r="AD7" s="409"/>
      <c r="AE7" s="409"/>
      <c r="AF7" s="409"/>
      <c r="AG7" s="409"/>
      <c r="AH7" s="409"/>
      <c r="AI7" s="409"/>
      <c r="AJ7" s="409"/>
      <c r="AK7" s="409"/>
      <c r="AL7" s="409"/>
      <c r="AM7" s="409"/>
      <c r="AN7" s="409"/>
      <c r="AO7" s="409"/>
      <c r="AP7" s="409"/>
      <c r="AQ7" s="409"/>
      <c r="AR7" s="409"/>
      <c r="AS7" s="409"/>
      <c r="AT7" s="409"/>
      <c r="AU7" s="409"/>
      <c r="AV7" s="409"/>
      <c r="AW7" s="409"/>
      <c r="AX7" s="409"/>
      <c r="AY7" s="409"/>
      <c r="AZ7" s="409"/>
      <c r="BA7" s="409"/>
      <c r="BB7" s="409" t="s">
        <v>122</v>
      </c>
      <c r="BC7" s="409"/>
      <c r="BD7" s="409"/>
      <c r="BE7" s="409"/>
      <c r="BF7" s="409"/>
      <c r="BG7" s="409"/>
      <c r="BH7" s="409"/>
      <c r="BI7" s="409"/>
      <c r="BJ7" s="409"/>
      <c r="BK7" s="409"/>
      <c r="BL7" s="409"/>
      <c r="BM7" s="409"/>
      <c r="BN7" s="409"/>
      <c r="BO7" s="143"/>
    </row>
    <row r="8" spans="6:7" ht="12" customHeight="1" hidden="1">
      <c r="F8" s="146"/>
      <c r="G8" s="147"/>
    </row>
    <row r="9" spans="6:7" ht="12" customHeight="1" hidden="1">
      <c r="F9" s="146"/>
      <c r="G9" s="147"/>
    </row>
    <row r="10" spans="1:66" s="149" customFormat="1" ht="33" customHeight="1">
      <c r="A10" s="425" t="s">
        <v>123</v>
      </c>
      <c r="B10" s="402" t="s">
        <v>91</v>
      </c>
      <c r="C10" s="428"/>
      <c r="D10" s="428"/>
      <c r="E10" s="429"/>
      <c r="F10" s="381" t="s">
        <v>124</v>
      </c>
      <c r="G10" s="384" t="s">
        <v>92</v>
      </c>
      <c r="H10" s="384"/>
      <c r="I10" s="384"/>
      <c r="J10" s="381" t="s">
        <v>125</v>
      </c>
      <c r="K10" s="384" t="s">
        <v>93</v>
      </c>
      <c r="L10" s="384"/>
      <c r="M10" s="384"/>
      <c r="N10" s="381" t="s">
        <v>126</v>
      </c>
      <c r="O10" s="384" t="s">
        <v>94</v>
      </c>
      <c r="P10" s="384"/>
      <c r="Q10" s="384"/>
      <c r="R10" s="384"/>
      <c r="S10" s="381" t="s">
        <v>127</v>
      </c>
      <c r="T10" s="384" t="s">
        <v>95</v>
      </c>
      <c r="U10" s="384"/>
      <c r="V10" s="384"/>
      <c r="W10" s="381" t="s">
        <v>128</v>
      </c>
      <c r="X10" s="384" t="s">
        <v>96</v>
      </c>
      <c r="Y10" s="384"/>
      <c r="Z10" s="384"/>
      <c r="AA10" s="381" t="s">
        <v>129</v>
      </c>
      <c r="AB10" s="384" t="s">
        <v>130</v>
      </c>
      <c r="AC10" s="384"/>
      <c r="AD10" s="384"/>
      <c r="AE10" s="384"/>
      <c r="AF10" s="381" t="s">
        <v>131</v>
      </c>
      <c r="AG10" s="384" t="s">
        <v>97</v>
      </c>
      <c r="AH10" s="384"/>
      <c r="AI10" s="384"/>
      <c r="AJ10" s="381" t="s">
        <v>132</v>
      </c>
      <c r="AK10" s="402" t="s">
        <v>98</v>
      </c>
      <c r="AL10" s="403"/>
      <c r="AM10" s="403"/>
      <c r="AN10" s="408"/>
      <c r="AO10" s="384" t="s">
        <v>99</v>
      </c>
      <c r="AP10" s="384"/>
      <c r="AQ10" s="384"/>
      <c r="AR10" s="384"/>
      <c r="AS10" s="381" t="s">
        <v>133</v>
      </c>
      <c r="AT10" s="402" t="s">
        <v>100</v>
      </c>
      <c r="AU10" s="403"/>
      <c r="AV10" s="403"/>
      <c r="AW10" s="381" t="s">
        <v>134</v>
      </c>
      <c r="AX10" s="402" t="s">
        <v>101</v>
      </c>
      <c r="AY10" s="403"/>
      <c r="AZ10" s="403"/>
      <c r="BA10" s="403"/>
      <c r="BB10" s="404" t="s">
        <v>123</v>
      </c>
      <c r="BC10" s="387" t="s">
        <v>135</v>
      </c>
      <c r="BD10" s="388"/>
      <c r="BE10" s="388"/>
      <c r="BF10" s="388"/>
      <c r="BG10" s="388"/>
      <c r="BH10" s="389"/>
      <c r="BI10" s="380" t="s">
        <v>272</v>
      </c>
      <c r="BJ10" s="380"/>
      <c r="BK10" s="380"/>
      <c r="BL10" s="380"/>
      <c r="BM10" s="398" t="s">
        <v>136</v>
      </c>
      <c r="BN10" s="397" t="s">
        <v>137</v>
      </c>
    </row>
    <row r="11" spans="1:76" s="149" customFormat="1" ht="93.75" customHeight="1">
      <c r="A11" s="426"/>
      <c r="B11" s="381" t="s">
        <v>138</v>
      </c>
      <c r="C11" s="381" t="s">
        <v>139</v>
      </c>
      <c r="D11" s="381" t="s">
        <v>140</v>
      </c>
      <c r="E11" s="381" t="s">
        <v>141</v>
      </c>
      <c r="F11" s="383"/>
      <c r="G11" s="381" t="s">
        <v>142</v>
      </c>
      <c r="H11" s="381" t="s">
        <v>143</v>
      </c>
      <c r="I11" s="381" t="s">
        <v>144</v>
      </c>
      <c r="J11" s="383"/>
      <c r="K11" s="381" t="s">
        <v>145</v>
      </c>
      <c r="L11" s="381" t="s">
        <v>146</v>
      </c>
      <c r="M11" s="381" t="s">
        <v>147</v>
      </c>
      <c r="N11" s="383"/>
      <c r="O11" s="381" t="s">
        <v>138</v>
      </c>
      <c r="P11" s="381" t="s">
        <v>139</v>
      </c>
      <c r="Q11" s="381" t="s">
        <v>140</v>
      </c>
      <c r="R11" s="381" t="s">
        <v>141</v>
      </c>
      <c r="S11" s="383"/>
      <c r="T11" s="381" t="s">
        <v>148</v>
      </c>
      <c r="U11" s="381" t="s">
        <v>149</v>
      </c>
      <c r="V11" s="381" t="s">
        <v>150</v>
      </c>
      <c r="W11" s="383"/>
      <c r="X11" s="381" t="s">
        <v>151</v>
      </c>
      <c r="Y11" s="381" t="s">
        <v>152</v>
      </c>
      <c r="Z11" s="381" t="s">
        <v>153</v>
      </c>
      <c r="AA11" s="383"/>
      <c r="AB11" s="381" t="s">
        <v>151</v>
      </c>
      <c r="AC11" s="381" t="s">
        <v>152</v>
      </c>
      <c r="AD11" s="381" t="s">
        <v>153</v>
      </c>
      <c r="AE11" s="381" t="s">
        <v>154</v>
      </c>
      <c r="AF11" s="383"/>
      <c r="AG11" s="381" t="s">
        <v>142</v>
      </c>
      <c r="AH11" s="381" t="s">
        <v>143</v>
      </c>
      <c r="AI11" s="381" t="s">
        <v>144</v>
      </c>
      <c r="AJ11" s="383"/>
      <c r="AK11" s="381" t="s">
        <v>155</v>
      </c>
      <c r="AL11" s="381" t="s">
        <v>156</v>
      </c>
      <c r="AM11" s="381" t="s">
        <v>157</v>
      </c>
      <c r="AN11" s="381" t="s">
        <v>158</v>
      </c>
      <c r="AO11" s="381" t="s">
        <v>138</v>
      </c>
      <c r="AP11" s="381" t="s">
        <v>139</v>
      </c>
      <c r="AQ11" s="381" t="s">
        <v>140</v>
      </c>
      <c r="AR11" s="381" t="s">
        <v>141</v>
      </c>
      <c r="AS11" s="383"/>
      <c r="AT11" s="381" t="s">
        <v>142</v>
      </c>
      <c r="AU11" s="381" t="s">
        <v>143</v>
      </c>
      <c r="AV11" s="381" t="s">
        <v>144</v>
      </c>
      <c r="AW11" s="383"/>
      <c r="AX11" s="381" t="s">
        <v>159</v>
      </c>
      <c r="AY11" s="381" t="s">
        <v>160</v>
      </c>
      <c r="AZ11" s="381" t="s">
        <v>161</v>
      </c>
      <c r="BA11" s="381" t="s">
        <v>162</v>
      </c>
      <c r="BB11" s="405"/>
      <c r="BC11" s="390"/>
      <c r="BD11" s="391"/>
      <c r="BE11" s="391"/>
      <c r="BF11" s="391"/>
      <c r="BG11" s="391"/>
      <c r="BH11" s="392"/>
      <c r="BI11" s="395" t="s">
        <v>163</v>
      </c>
      <c r="BJ11" s="406" t="s">
        <v>164</v>
      </c>
      <c r="BK11" s="406" t="s">
        <v>165</v>
      </c>
      <c r="BL11" s="401" t="s">
        <v>166</v>
      </c>
      <c r="BM11" s="399"/>
      <c r="BN11" s="397"/>
      <c r="BP11" s="150"/>
      <c r="BQ11" s="150"/>
      <c r="BR11" s="150"/>
      <c r="BS11" s="150"/>
      <c r="BT11" s="150"/>
      <c r="BU11" s="150"/>
      <c r="BV11" s="150"/>
      <c r="BW11" s="150"/>
      <c r="BX11" s="150"/>
    </row>
    <row r="12" spans="1:76" s="149" customFormat="1" ht="33" customHeight="1">
      <c r="A12" s="426"/>
      <c r="B12" s="3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c r="BA12" s="382"/>
      <c r="BB12" s="405"/>
      <c r="BC12" s="385" t="s">
        <v>167</v>
      </c>
      <c r="BD12" s="386"/>
      <c r="BE12" s="385" t="s">
        <v>168</v>
      </c>
      <c r="BF12" s="386"/>
      <c r="BG12" s="385" t="s">
        <v>169</v>
      </c>
      <c r="BH12" s="386"/>
      <c r="BI12" s="396"/>
      <c r="BJ12" s="407"/>
      <c r="BK12" s="407"/>
      <c r="BL12" s="401"/>
      <c r="BM12" s="399"/>
      <c r="BN12" s="397"/>
      <c r="BP12" s="150"/>
      <c r="BQ12" s="150"/>
      <c r="BR12" s="150"/>
      <c r="BS12" s="150"/>
      <c r="BT12" s="150"/>
      <c r="BU12" s="150"/>
      <c r="BV12" s="150"/>
      <c r="BW12" s="150"/>
      <c r="BX12" s="150"/>
    </row>
    <row r="13" spans="1:66" s="153" customFormat="1" ht="14.25" customHeight="1">
      <c r="A13" s="427"/>
      <c r="B13" s="151">
        <v>1</v>
      </c>
      <c r="C13" s="151">
        <v>2</v>
      </c>
      <c r="D13" s="151">
        <v>3</v>
      </c>
      <c r="E13" s="151">
        <v>4</v>
      </c>
      <c r="F13" s="151">
        <v>5</v>
      </c>
      <c r="G13" s="151">
        <v>6</v>
      </c>
      <c r="H13" s="151">
        <v>7</v>
      </c>
      <c r="I13" s="151">
        <v>8</v>
      </c>
      <c r="J13" s="151">
        <v>9</v>
      </c>
      <c r="K13" s="151">
        <v>10</v>
      </c>
      <c r="L13" s="151">
        <v>11</v>
      </c>
      <c r="M13" s="151">
        <v>12</v>
      </c>
      <c r="N13" s="151">
        <v>13</v>
      </c>
      <c r="O13" s="151">
        <v>14</v>
      </c>
      <c r="P13" s="151">
        <v>15</v>
      </c>
      <c r="Q13" s="151">
        <v>16</v>
      </c>
      <c r="R13" s="151">
        <v>17</v>
      </c>
      <c r="S13" s="151">
        <v>18</v>
      </c>
      <c r="T13" s="151">
        <v>19</v>
      </c>
      <c r="U13" s="151">
        <v>20</v>
      </c>
      <c r="V13" s="151">
        <v>21</v>
      </c>
      <c r="W13" s="151">
        <v>22</v>
      </c>
      <c r="X13" s="151">
        <v>23</v>
      </c>
      <c r="Y13" s="151">
        <v>24</v>
      </c>
      <c r="Z13" s="151">
        <v>25</v>
      </c>
      <c r="AA13" s="151">
        <v>26</v>
      </c>
      <c r="AB13" s="151">
        <v>27</v>
      </c>
      <c r="AC13" s="151">
        <v>28</v>
      </c>
      <c r="AD13" s="151">
        <v>29</v>
      </c>
      <c r="AE13" s="151">
        <v>30</v>
      </c>
      <c r="AF13" s="151">
        <v>31</v>
      </c>
      <c r="AG13" s="151">
        <v>32</v>
      </c>
      <c r="AH13" s="151">
        <v>33</v>
      </c>
      <c r="AI13" s="151">
        <v>34</v>
      </c>
      <c r="AJ13" s="151">
        <v>35</v>
      </c>
      <c r="AK13" s="151">
        <v>36</v>
      </c>
      <c r="AL13" s="151">
        <v>37</v>
      </c>
      <c r="AM13" s="151">
        <v>38</v>
      </c>
      <c r="AN13" s="151">
        <v>39</v>
      </c>
      <c r="AO13" s="151">
        <v>40</v>
      </c>
      <c r="AP13" s="151">
        <v>41</v>
      </c>
      <c r="AQ13" s="151">
        <v>42</v>
      </c>
      <c r="AR13" s="151">
        <v>43</v>
      </c>
      <c r="AS13" s="151">
        <v>44</v>
      </c>
      <c r="AT13" s="151">
        <v>45</v>
      </c>
      <c r="AU13" s="151">
        <v>46</v>
      </c>
      <c r="AV13" s="151">
        <v>47</v>
      </c>
      <c r="AW13" s="151">
        <v>48</v>
      </c>
      <c r="AX13" s="151">
        <v>49</v>
      </c>
      <c r="AY13" s="151">
        <v>50</v>
      </c>
      <c r="AZ13" s="151">
        <v>51</v>
      </c>
      <c r="BA13" s="152">
        <v>52</v>
      </c>
      <c r="BB13" s="405"/>
      <c r="BC13" s="393" t="s">
        <v>170</v>
      </c>
      <c r="BD13" s="394"/>
      <c r="BE13" s="393" t="s">
        <v>171</v>
      </c>
      <c r="BF13" s="394"/>
      <c r="BG13" s="393" t="s">
        <v>171</v>
      </c>
      <c r="BH13" s="394"/>
      <c r="BI13" s="396"/>
      <c r="BJ13" s="407"/>
      <c r="BK13" s="407"/>
      <c r="BL13" s="401"/>
      <c r="BM13" s="400"/>
      <c r="BN13" s="397"/>
    </row>
    <row r="14" spans="1:121" ht="12.75">
      <c r="A14" s="148">
        <v>1</v>
      </c>
      <c r="B14" s="154"/>
      <c r="C14" s="155"/>
      <c r="D14" s="154"/>
      <c r="E14" s="154"/>
      <c r="F14" s="154"/>
      <c r="G14" s="154"/>
      <c r="H14" s="154"/>
      <c r="I14" s="156"/>
      <c r="J14" s="156"/>
      <c r="K14" s="156" t="s">
        <v>173</v>
      </c>
      <c r="L14" s="156" t="s">
        <v>173</v>
      </c>
      <c r="M14" s="154"/>
      <c r="N14" s="154"/>
      <c r="O14" s="154"/>
      <c r="P14" s="154"/>
      <c r="Q14" s="156"/>
      <c r="R14" s="154"/>
      <c r="S14" s="154" t="s">
        <v>172</v>
      </c>
      <c r="T14" s="154" t="s">
        <v>172</v>
      </c>
      <c r="U14" s="154"/>
      <c r="V14" s="154"/>
      <c r="W14" s="154"/>
      <c r="X14" s="156"/>
      <c r="Y14" s="156"/>
      <c r="Z14" s="156"/>
      <c r="AA14" s="154"/>
      <c r="AB14" s="154"/>
      <c r="AC14" s="154"/>
      <c r="AD14" s="156"/>
      <c r="AE14" s="156"/>
      <c r="AF14" s="156"/>
      <c r="AG14" s="156" t="s">
        <v>173</v>
      </c>
      <c r="AH14" s="156" t="s">
        <v>173</v>
      </c>
      <c r="AI14" s="225" t="s">
        <v>245</v>
      </c>
      <c r="AJ14" s="156" t="s">
        <v>245</v>
      </c>
      <c r="AK14" s="225" t="s">
        <v>247</v>
      </c>
      <c r="AL14" s="225" t="s">
        <v>246</v>
      </c>
      <c r="AM14" s="154"/>
      <c r="AN14" s="154"/>
      <c r="AO14" s="156"/>
      <c r="AP14" s="156"/>
      <c r="AQ14" s="156"/>
      <c r="AR14" s="156"/>
      <c r="AS14" s="154" t="s">
        <v>172</v>
      </c>
      <c r="AT14" s="154" t="s">
        <v>172</v>
      </c>
      <c r="AU14" s="156" t="s">
        <v>172</v>
      </c>
      <c r="AV14" s="156" t="s">
        <v>172</v>
      </c>
      <c r="AW14" s="156" t="s">
        <v>172</v>
      </c>
      <c r="AX14" s="156" t="s">
        <v>172</v>
      </c>
      <c r="AY14" s="156" t="s">
        <v>172</v>
      </c>
      <c r="AZ14" s="156" t="s">
        <v>172</v>
      </c>
      <c r="BA14" s="156" t="s">
        <v>172</v>
      </c>
      <c r="BB14" s="148">
        <v>1</v>
      </c>
      <c r="BC14" s="421">
        <f>BG14+BE14</f>
        <v>160</v>
      </c>
      <c r="BD14" s="422"/>
      <c r="BE14" s="421">
        <v>80</v>
      </c>
      <c r="BF14" s="422"/>
      <c r="BG14" s="421">
        <v>80</v>
      </c>
      <c r="BH14" s="422"/>
      <c r="BI14" s="157">
        <v>72</v>
      </c>
      <c r="BJ14" s="148">
        <v>54</v>
      </c>
      <c r="BK14" s="148">
        <v>0</v>
      </c>
      <c r="BL14" s="148">
        <v>0</v>
      </c>
      <c r="BM14" s="148">
        <v>0</v>
      </c>
      <c r="BN14" s="158">
        <f>SUM(BE14:BM14)</f>
        <v>286</v>
      </c>
      <c r="BO14" s="159"/>
      <c r="BP14" s="160"/>
      <c r="BQ14" s="160"/>
      <c r="BR14" s="160"/>
      <c r="BS14" s="160"/>
      <c r="BT14" s="160"/>
      <c r="BU14" s="160"/>
      <c r="BV14" s="160"/>
      <c r="BW14" s="160"/>
      <c r="BX14" s="160"/>
      <c r="BY14" s="160"/>
      <c r="BZ14" s="160"/>
      <c r="CA14" s="160"/>
      <c r="CB14" s="160"/>
      <c r="CC14" s="160"/>
      <c r="CD14" s="160"/>
      <c r="CE14" s="160"/>
      <c r="CF14" s="160"/>
      <c r="CG14" s="160"/>
      <c r="CH14" s="160"/>
      <c r="CI14" s="160"/>
      <c r="CJ14" s="160"/>
      <c r="CK14" s="160"/>
      <c r="CL14" s="160"/>
      <c r="CM14" s="160"/>
      <c r="CN14" s="160"/>
      <c r="CO14" s="160"/>
      <c r="CP14" s="160"/>
      <c r="CQ14" s="160"/>
      <c r="CR14" s="160"/>
      <c r="CS14" s="160"/>
      <c r="CT14" s="160"/>
      <c r="CU14" s="160"/>
      <c r="CV14" s="160"/>
      <c r="CW14" s="160"/>
      <c r="CX14" s="160"/>
      <c r="CY14" s="160"/>
      <c r="CZ14" s="160"/>
      <c r="DA14" s="160"/>
      <c r="DB14" s="160"/>
      <c r="DC14" s="160"/>
      <c r="DD14" s="160"/>
      <c r="DE14" s="160"/>
      <c r="DF14" s="160"/>
      <c r="DG14" s="160"/>
      <c r="DH14" s="160"/>
      <c r="DI14" s="160"/>
      <c r="DJ14" s="160"/>
      <c r="DK14" s="160"/>
      <c r="DL14" s="160"/>
      <c r="DM14" s="160"/>
      <c r="DN14" s="160"/>
      <c r="DO14" s="160"/>
      <c r="DP14" s="160"/>
      <c r="DQ14" s="159"/>
    </row>
    <row r="15" spans="1:121" ht="15.75" customHeight="1">
      <c r="A15" s="161">
        <v>2</v>
      </c>
      <c r="B15" s="162"/>
      <c r="C15" s="162"/>
      <c r="D15" s="162"/>
      <c r="E15" s="162"/>
      <c r="F15" s="162"/>
      <c r="G15" s="162"/>
      <c r="H15" s="162"/>
      <c r="I15" s="162"/>
      <c r="J15" s="162"/>
      <c r="K15" s="131" t="s">
        <v>173</v>
      </c>
      <c r="L15" s="131" t="s">
        <v>173</v>
      </c>
      <c r="M15" s="162"/>
      <c r="N15" s="162"/>
      <c r="O15" s="162"/>
      <c r="P15" s="162"/>
      <c r="Q15" s="162"/>
      <c r="R15" s="162"/>
      <c r="S15" s="289" t="s">
        <v>172</v>
      </c>
      <c r="T15" s="289" t="s">
        <v>172</v>
      </c>
      <c r="U15" s="162"/>
      <c r="V15" s="162"/>
      <c r="W15" s="162"/>
      <c r="X15" s="162"/>
      <c r="Y15" s="162"/>
      <c r="Z15" s="162"/>
      <c r="AA15" s="162"/>
      <c r="AB15" s="162"/>
      <c r="AC15" s="162"/>
      <c r="AD15" s="162"/>
      <c r="AE15" s="162"/>
      <c r="AF15" s="162"/>
      <c r="AG15" s="156"/>
      <c r="AH15" s="156" t="s">
        <v>173</v>
      </c>
      <c r="AI15" s="162" t="s">
        <v>247</v>
      </c>
      <c r="AJ15" s="162" t="s">
        <v>247</v>
      </c>
      <c r="AK15" s="162" t="s">
        <v>247</v>
      </c>
      <c r="AL15" s="162" t="s">
        <v>247</v>
      </c>
      <c r="AM15" s="162"/>
      <c r="AN15" s="149"/>
      <c r="AO15" s="163"/>
      <c r="AP15" s="162"/>
      <c r="AQ15" s="149"/>
      <c r="AR15" s="156" t="s">
        <v>173</v>
      </c>
      <c r="AS15" s="162" t="s">
        <v>172</v>
      </c>
      <c r="AT15" s="162" t="s">
        <v>172</v>
      </c>
      <c r="AU15" s="162" t="s">
        <v>172</v>
      </c>
      <c r="AV15" s="162" t="s">
        <v>172</v>
      </c>
      <c r="AW15" s="162" t="s">
        <v>172</v>
      </c>
      <c r="AX15" s="162" t="s">
        <v>172</v>
      </c>
      <c r="AY15" s="162" t="s">
        <v>172</v>
      </c>
      <c r="AZ15" s="162" t="s">
        <v>172</v>
      </c>
      <c r="BA15" s="162" t="s">
        <v>172</v>
      </c>
      <c r="BB15" s="161">
        <v>2</v>
      </c>
      <c r="BC15" s="421">
        <f>BG15+BE15</f>
        <v>160</v>
      </c>
      <c r="BD15" s="422"/>
      <c r="BE15" s="421">
        <v>80</v>
      </c>
      <c r="BF15" s="422"/>
      <c r="BG15" s="421">
        <v>80</v>
      </c>
      <c r="BH15" s="422"/>
      <c r="BI15" s="161">
        <v>0</v>
      </c>
      <c r="BJ15" s="161">
        <v>144</v>
      </c>
      <c r="BK15" s="161">
        <v>0</v>
      </c>
      <c r="BL15" s="161">
        <v>0</v>
      </c>
      <c r="BM15" s="161">
        <v>0</v>
      </c>
      <c r="BN15" s="158">
        <f>SUM(BE15:BM15)</f>
        <v>304</v>
      </c>
      <c r="BO15" s="159"/>
      <c r="BP15" s="160"/>
      <c r="BQ15" s="160"/>
      <c r="BR15" s="160"/>
      <c r="BS15" s="160"/>
      <c r="BT15" s="160"/>
      <c r="BU15" s="160"/>
      <c r="BV15" s="160"/>
      <c r="BW15" s="160"/>
      <c r="BX15" s="160"/>
      <c r="BY15" s="160"/>
      <c r="BZ15" s="160"/>
      <c r="CA15" s="160"/>
      <c r="CB15" s="160"/>
      <c r="CC15" s="160"/>
      <c r="CD15" s="160"/>
      <c r="CE15" s="160"/>
      <c r="CF15" s="160"/>
      <c r="CG15" s="160"/>
      <c r="CH15" s="160"/>
      <c r="CI15" s="160"/>
      <c r="CJ15" s="160"/>
      <c r="CK15" s="160"/>
      <c r="CL15" s="160"/>
      <c r="CM15" s="160"/>
      <c r="CN15" s="160"/>
      <c r="CO15" s="160"/>
      <c r="CP15" s="160"/>
      <c r="CQ15" s="160"/>
      <c r="CR15" s="160"/>
      <c r="CS15" s="160"/>
      <c r="CT15" s="160"/>
      <c r="CU15" s="160"/>
      <c r="CV15" s="160"/>
      <c r="CW15" s="160"/>
      <c r="CX15" s="160"/>
      <c r="CY15" s="160"/>
      <c r="CZ15" s="160"/>
      <c r="DA15" s="160"/>
      <c r="DB15" s="160"/>
      <c r="DC15" s="160"/>
      <c r="DD15" s="160"/>
      <c r="DE15" s="160"/>
      <c r="DF15" s="160"/>
      <c r="DG15" s="160"/>
      <c r="DH15" s="160"/>
      <c r="DI15" s="160"/>
      <c r="DJ15" s="160"/>
      <c r="DK15" s="160"/>
      <c r="DL15" s="160"/>
      <c r="DM15" s="160"/>
      <c r="DN15" s="160"/>
      <c r="DO15" s="160"/>
      <c r="DP15" s="160"/>
      <c r="DQ15" s="159"/>
    </row>
    <row r="16" spans="1:121" ht="12.75" customHeight="1">
      <c r="A16" s="148">
        <v>3</v>
      </c>
      <c r="B16" s="156" t="s">
        <v>173</v>
      </c>
      <c r="C16" s="156" t="s">
        <v>247</v>
      </c>
      <c r="D16" s="156" t="s">
        <v>247</v>
      </c>
      <c r="E16" s="156" t="s">
        <v>246</v>
      </c>
      <c r="F16" s="156"/>
      <c r="G16" s="156"/>
      <c r="H16" s="156"/>
      <c r="I16" s="156"/>
      <c r="J16" s="156"/>
      <c r="K16" s="295"/>
      <c r="L16" s="295"/>
      <c r="M16" s="295"/>
      <c r="N16" s="156" t="s">
        <v>173</v>
      </c>
      <c r="O16" s="156" t="s">
        <v>174</v>
      </c>
      <c r="P16" s="156" t="s">
        <v>174</v>
      </c>
      <c r="Q16" s="164" t="s">
        <v>174</v>
      </c>
      <c r="R16" s="164" t="s">
        <v>174</v>
      </c>
      <c r="S16" s="154" t="s">
        <v>172</v>
      </c>
      <c r="T16" s="154" t="s">
        <v>172</v>
      </c>
      <c r="U16" s="295"/>
      <c r="V16" s="165" t="s">
        <v>175</v>
      </c>
      <c r="W16" s="165" t="s">
        <v>175</v>
      </c>
      <c r="X16" s="165" t="s">
        <v>175</v>
      </c>
      <c r="Y16" s="165" t="s">
        <v>175</v>
      </c>
      <c r="Z16" s="156" t="s">
        <v>176</v>
      </c>
      <c r="AA16" s="156" t="s">
        <v>176</v>
      </c>
      <c r="AB16" s="156" t="s">
        <v>178</v>
      </c>
      <c r="AC16" s="156" t="s">
        <v>178</v>
      </c>
      <c r="AD16" s="156" t="s">
        <v>178</v>
      </c>
      <c r="AE16" s="156" t="s">
        <v>178</v>
      </c>
      <c r="AF16" s="156" t="s">
        <v>178</v>
      </c>
      <c r="AG16" s="156" t="s">
        <v>178</v>
      </c>
      <c r="AH16" s="156" t="s">
        <v>178</v>
      </c>
      <c r="AI16" s="156" t="s">
        <v>178</v>
      </c>
      <c r="AJ16" s="156" t="s">
        <v>178</v>
      </c>
      <c r="AK16" s="156" t="s">
        <v>178</v>
      </c>
      <c r="AL16" s="156" t="s">
        <v>178</v>
      </c>
      <c r="AM16" s="156" t="s">
        <v>178</v>
      </c>
      <c r="AN16" s="156" t="s">
        <v>178</v>
      </c>
      <c r="AO16" s="156" t="s">
        <v>178</v>
      </c>
      <c r="AP16" s="156" t="s">
        <v>178</v>
      </c>
      <c r="AQ16" s="156" t="s">
        <v>178</v>
      </c>
      <c r="AR16" s="156" t="s">
        <v>178</v>
      </c>
      <c r="AS16" s="156" t="s">
        <v>178</v>
      </c>
      <c r="AT16" s="156" t="s">
        <v>178</v>
      </c>
      <c r="AU16" s="156" t="s">
        <v>178</v>
      </c>
      <c r="AV16" s="156" t="s">
        <v>178</v>
      </c>
      <c r="AW16" s="156" t="s">
        <v>178</v>
      </c>
      <c r="AX16" s="156" t="s">
        <v>178</v>
      </c>
      <c r="AY16" s="156" t="s">
        <v>178</v>
      </c>
      <c r="AZ16" s="156" t="s">
        <v>178</v>
      </c>
      <c r="BA16" s="156" t="s">
        <v>178</v>
      </c>
      <c r="BB16" s="166">
        <v>3</v>
      </c>
      <c r="BC16" s="421">
        <f>BG16+BE16</f>
        <v>80</v>
      </c>
      <c r="BD16" s="422"/>
      <c r="BE16" s="421">
        <v>80</v>
      </c>
      <c r="BF16" s="422"/>
      <c r="BG16" s="421">
        <v>0</v>
      </c>
      <c r="BH16" s="422"/>
      <c r="BI16" s="166">
        <v>0</v>
      </c>
      <c r="BJ16" s="166">
        <v>90</v>
      </c>
      <c r="BK16" s="166">
        <v>144</v>
      </c>
      <c r="BL16" s="166">
        <v>144</v>
      </c>
      <c r="BM16" s="166">
        <v>72</v>
      </c>
      <c r="BN16" s="158">
        <f>SUM(BE16:BM16)</f>
        <v>530</v>
      </c>
      <c r="BO16" s="159"/>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c r="DN16" s="160"/>
      <c r="DO16" s="160"/>
      <c r="DP16" s="160"/>
      <c r="DQ16" s="159"/>
    </row>
    <row r="17" spans="1:121" ht="12.75" customHeight="1" hidden="1">
      <c r="A17" s="365" t="s">
        <v>177</v>
      </c>
      <c r="B17" s="367" t="s">
        <v>178</v>
      </c>
      <c r="C17" s="367" t="s">
        <v>178</v>
      </c>
      <c r="D17" s="367" t="s">
        <v>178</v>
      </c>
      <c r="E17" s="367" t="s">
        <v>178</v>
      </c>
      <c r="F17" s="367" t="s">
        <v>178</v>
      </c>
      <c r="G17" s="367" t="s">
        <v>178</v>
      </c>
      <c r="H17" s="367" t="s">
        <v>178</v>
      </c>
      <c r="I17" s="367" t="s">
        <v>178</v>
      </c>
      <c r="J17" s="367" t="s">
        <v>178</v>
      </c>
      <c r="K17" s="367" t="s">
        <v>178</v>
      </c>
      <c r="L17" s="379" t="s">
        <v>178</v>
      </c>
      <c r="M17" s="367" t="s">
        <v>178</v>
      </c>
      <c r="N17" s="367" t="s">
        <v>178</v>
      </c>
      <c r="O17" s="367" t="s">
        <v>178</v>
      </c>
      <c r="P17" s="367" t="s">
        <v>178</v>
      </c>
      <c r="Q17" s="367" t="s">
        <v>178</v>
      </c>
      <c r="R17" s="367" t="s">
        <v>178</v>
      </c>
      <c r="S17" s="367" t="s">
        <v>178</v>
      </c>
      <c r="T17" s="367" t="s">
        <v>178</v>
      </c>
      <c r="U17" s="367" t="s">
        <v>178</v>
      </c>
      <c r="V17" s="367" t="s">
        <v>178</v>
      </c>
      <c r="W17" s="374" t="s">
        <v>178</v>
      </c>
      <c r="X17" s="367" t="s">
        <v>178</v>
      </c>
      <c r="Y17" s="378" t="s">
        <v>178</v>
      </c>
      <c r="Z17" s="367" t="s">
        <v>178</v>
      </c>
      <c r="AA17" s="367" t="s">
        <v>178</v>
      </c>
      <c r="AB17" s="367" t="s">
        <v>178</v>
      </c>
      <c r="AC17" s="367" t="s">
        <v>178</v>
      </c>
      <c r="AD17" s="367" t="s">
        <v>178</v>
      </c>
      <c r="AE17" s="367" t="s">
        <v>178</v>
      </c>
      <c r="AF17" s="374" t="s">
        <v>178</v>
      </c>
      <c r="AG17" s="367" t="s">
        <v>178</v>
      </c>
      <c r="AH17" s="367" t="s">
        <v>178</v>
      </c>
      <c r="AI17" s="378" t="s">
        <v>178</v>
      </c>
      <c r="AJ17" s="367" t="s">
        <v>178</v>
      </c>
      <c r="AK17" s="374" t="s">
        <v>178</v>
      </c>
      <c r="AL17" s="367" t="s">
        <v>178</v>
      </c>
      <c r="AM17" s="378" t="s">
        <v>178</v>
      </c>
      <c r="AN17" s="367" t="s">
        <v>178</v>
      </c>
      <c r="AO17" s="367" t="s">
        <v>178</v>
      </c>
      <c r="AP17" s="374" t="s">
        <v>178</v>
      </c>
      <c r="AQ17" s="367" t="s">
        <v>178</v>
      </c>
      <c r="AR17" s="378" t="s">
        <v>178</v>
      </c>
      <c r="AS17" s="367" t="s">
        <v>178</v>
      </c>
      <c r="AT17" s="367" t="s">
        <v>178</v>
      </c>
      <c r="AU17" s="367" t="s">
        <v>178</v>
      </c>
      <c r="AV17" s="367" t="s">
        <v>178</v>
      </c>
      <c r="AW17" s="367" t="s">
        <v>178</v>
      </c>
      <c r="AX17" s="367" t="s">
        <v>178</v>
      </c>
      <c r="AY17" s="367" t="s">
        <v>178</v>
      </c>
      <c r="AZ17" s="367" t="s">
        <v>178</v>
      </c>
      <c r="BA17" s="367" t="s">
        <v>178</v>
      </c>
      <c r="BB17" s="365" t="s">
        <v>177</v>
      </c>
      <c r="BC17" s="432">
        <v>0</v>
      </c>
      <c r="BD17" s="365"/>
      <c r="BE17" s="432"/>
      <c r="BF17" s="434"/>
      <c r="BG17" s="432"/>
      <c r="BH17" s="434"/>
      <c r="BI17" s="365">
        <v>0</v>
      </c>
      <c r="BJ17" s="365">
        <v>0</v>
      </c>
      <c r="BK17" s="365">
        <v>0</v>
      </c>
      <c r="BL17" s="365">
        <v>0</v>
      </c>
      <c r="BM17" s="365">
        <v>0</v>
      </c>
      <c r="BN17" s="377">
        <v>0</v>
      </c>
      <c r="BO17" s="159"/>
      <c r="BP17" s="160"/>
      <c r="BQ17" s="160"/>
      <c r="BR17" s="160"/>
      <c r="BS17" s="160"/>
      <c r="BT17" s="160"/>
      <c r="BU17" s="160"/>
      <c r="BV17" s="160"/>
      <c r="BW17" s="160"/>
      <c r="BX17" s="160"/>
      <c r="BY17" s="160"/>
      <c r="BZ17" s="160"/>
      <c r="CA17" s="160"/>
      <c r="CB17" s="160"/>
      <c r="CC17" s="160"/>
      <c r="CD17" s="160"/>
      <c r="CE17" s="160"/>
      <c r="CF17" s="160"/>
      <c r="CG17" s="160"/>
      <c r="CH17" s="160"/>
      <c r="CI17" s="160"/>
      <c r="CJ17" s="160"/>
      <c r="CK17" s="160"/>
      <c r="CL17" s="160"/>
      <c r="CM17" s="160"/>
      <c r="CN17" s="160"/>
      <c r="CO17" s="160"/>
      <c r="CP17" s="160"/>
      <c r="CQ17" s="160"/>
      <c r="CR17" s="160"/>
      <c r="CS17" s="160"/>
      <c r="CT17" s="160"/>
      <c r="CU17" s="160"/>
      <c r="CV17" s="160"/>
      <c r="CW17" s="160"/>
      <c r="CX17" s="160"/>
      <c r="CY17" s="160"/>
      <c r="CZ17" s="160"/>
      <c r="DA17" s="160"/>
      <c r="DB17" s="160"/>
      <c r="DC17" s="160"/>
      <c r="DD17" s="160"/>
      <c r="DE17" s="160"/>
      <c r="DF17" s="160"/>
      <c r="DG17" s="160"/>
      <c r="DH17" s="160"/>
      <c r="DI17" s="160"/>
      <c r="DJ17" s="160"/>
      <c r="DK17" s="160"/>
      <c r="DL17" s="160"/>
      <c r="DM17" s="160"/>
      <c r="DN17" s="160"/>
      <c r="DO17" s="160"/>
      <c r="DP17" s="160"/>
      <c r="DQ17" s="159"/>
    </row>
    <row r="18" spans="1:121" ht="12.75" customHeight="1" hidden="1">
      <c r="A18" s="366"/>
      <c r="B18" s="368"/>
      <c r="C18" s="368"/>
      <c r="D18" s="368"/>
      <c r="E18" s="368"/>
      <c r="F18" s="368"/>
      <c r="G18" s="368"/>
      <c r="H18" s="368"/>
      <c r="I18" s="368"/>
      <c r="J18" s="368"/>
      <c r="K18" s="368"/>
      <c r="L18" s="368"/>
      <c r="M18" s="368"/>
      <c r="N18" s="368"/>
      <c r="O18" s="368"/>
      <c r="P18" s="368"/>
      <c r="Q18" s="368"/>
      <c r="R18" s="368"/>
      <c r="S18" s="368"/>
      <c r="T18" s="368"/>
      <c r="U18" s="368"/>
      <c r="V18" s="368"/>
      <c r="W18" s="368"/>
      <c r="X18" s="375"/>
      <c r="Y18" s="368"/>
      <c r="Z18" s="368"/>
      <c r="AA18" s="368"/>
      <c r="AB18" s="368"/>
      <c r="AC18" s="368"/>
      <c r="AD18" s="368"/>
      <c r="AE18" s="368"/>
      <c r="AF18" s="368"/>
      <c r="AG18" s="375"/>
      <c r="AH18" s="375"/>
      <c r="AI18" s="368"/>
      <c r="AJ18" s="368"/>
      <c r="AK18" s="368"/>
      <c r="AL18" s="375"/>
      <c r="AM18" s="368"/>
      <c r="AN18" s="368"/>
      <c r="AO18" s="368"/>
      <c r="AP18" s="368"/>
      <c r="AQ18" s="376"/>
      <c r="AR18" s="368"/>
      <c r="AS18" s="375"/>
      <c r="AT18" s="368"/>
      <c r="AU18" s="368"/>
      <c r="AV18" s="368"/>
      <c r="AW18" s="368"/>
      <c r="AX18" s="368"/>
      <c r="AY18" s="368"/>
      <c r="AZ18" s="368"/>
      <c r="BA18" s="368"/>
      <c r="BB18" s="366"/>
      <c r="BC18" s="433"/>
      <c r="BD18" s="366"/>
      <c r="BE18" s="433"/>
      <c r="BF18" s="366"/>
      <c r="BG18" s="433"/>
      <c r="BH18" s="366"/>
      <c r="BI18" s="366"/>
      <c r="BJ18" s="366"/>
      <c r="BK18" s="366"/>
      <c r="BL18" s="366"/>
      <c r="BM18" s="366"/>
      <c r="BN18" s="377"/>
      <c r="BO18" s="159"/>
      <c r="BP18" s="160"/>
      <c r="BQ18" s="160"/>
      <c r="BR18" s="160"/>
      <c r="BS18" s="160"/>
      <c r="BT18" s="160"/>
      <c r="BU18" s="160"/>
      <c r="BV18" s="160"/>
      <c r="BW18" s="160"/>
      <c r="BX18" s="160"/>
      <c r="BY18" s="160"/>
      <c r="BZ18" s="160"/>
      <c r="CA18" s="160"/>
      <c r="CB18" s="160"/>
      <c r="CC18" s="160"/>
      <c r="CD18" s="160"/>
      <c r="CE18" s="160"/>
      <c r="CF18" s="160"/>
      <c r="CG18" s="160"/>
      <c r="CH18" s="160"/>
      <c r="CI18" s="160"/>
      <c r="CJ18" s="160"/>
      <c r="CK18" s="160"/>
      <c r="CL18" s="160"/>
      <c r="CM18" s="160"/>
      <c r="CN18" s="160"/>
      <c r="CO18" s="160"/>
      <c r="CP18" s="160"/>
      <c r="CQ18" s="160"/>
      <c r="CR18" s="160"/>
      <c r="CS18" s="160"/>
      <c r="CT18" s="160"/>
      <c r="CU18" s="160"/>
      <c r="CV18" s="160"/>
      <c r="CW18" s="160"/>
      <c r="CX18" s="160"/>
      <c r="CY18" s="160"/>
      <c r="CZ18" s="160"/>
      <c r="DA18" s="160"/>
      <c r="DB18" s="160"/>
      <c r="DC18" s="160"/>
      <c r="DD18" s="160"/>
      <c r="DE18" s="160"/>
      <c r="DF18" s="160"/>
      <c r="DG18" s="160"/>
      <c r="DH18" s="160"/>
      <c r="DI18" s="160"/>
      <c r="DJ18" s="160"/>
      <c r="DK18" s="160"/>
      <c r="DL18" s="160"/>
      <c r="DM18" s="160"/>
      <c r="DN18" s="160"/>
      <c r="DO18" s="160"/>
      <c r="DP18" s="160"/>
      <c r="DQ18" s="159"/>
    </row>
    <row r="19" spans="53:121" ht="21.75" customHeight="1">
      <c r="BA19" s="167"/>
      <c r="BB19" s="148" t="s">
        <v>13</v>
      </c>
      <c r="BC19" s="430">
        <f>SUM(BC14:BC16)</f>
        <v>400</v>
      </c>
      <c r="BD19" s="422"/>
      <c r="BE19" s="430">
        <f>SUM(BF14:BF16)</f>
        <v>0</v>
      </c>
      <c r="BF19" s="431"/>
      <c r="BG19" s="430">
        <f>SUM(BH14:BH16)</f>
        <v>0</v>
      </c>
      <c r="BH19" s="431"/>
      <c r="BI19" s="148">
        <f aca="true" t="shared" si="0" ref="BI19:BN19">SUM(BI14:BI16)</f>
        <v>72</v>
      </c>
      <c r="BJ19" s="148">
        <f t="shared" si="0"/>
        <v>288</v>
      </c>
      <c r="BK19" s="148">
        <f t="shared" si="0"/>
        <v>144</v>
      </c>
      <c r="BL19" s="148">
        <f t="shared" si="0"/>
        <v>144</v>
      </c>
      <c r="BM19" s="148">
        <f t="shared" si="0"/>
        <v>72</v>
      </c>
      <c r="BN19" s="148">
        <f t="shared" si="0"/>
        <v>1120</v>
      </c>
      <c r="BO19" s="159"/>
      <c r="BP19" s="159"/>
      <c r="BQ19" s="159"/>
      <c r="BR19" s="159"/>
      <c r="BS19" s="159"/>
      <c r="BT19" s="159"/>
      <c r="BU19" s="159"/>
      <c r="BV19" s="159"/>
      <c r="BW19" s="159"/>
      <c r="BX19" s="159"/>
      <c r="BY19" s="159"/>
      <c r="BZ19" s="159"/>
      <c r="CA19" s="159"/>
      <c r="CB19" s="159"/>
      <c r="CC19" s="159"/>
      <c r="CD19" s="159"/>
      <c r="CE19" s="159"/>
      <c r="CF19" s="159"/>
      <c r="CG19" s="159"/>
      <c r="CH19" s="159"/>
      <c r="CI19" s="159"/>
      <c r="CJ19" s="159"/>
      <c r="CK19" s="159"/>
      <c r="CL19" s="159"/>
      <c r="CM19" s="159"/>
      <c r="CN19" s="159"/>
      <c r="CO19" s="159"/>
      <c r="CP19" s="159"/>
      <c r="CQ19" s="159"/>
      <c r="CR19" s="159"/>
      <c r="CS19" s="159"/>
      <c r="CT19" s="159"/>
      <c r="CU19" s="159"/>
      <c r="CV19" s="159"/>
      <c r="CW19" s="159"/>
      <c r="CX19" s="159"/>
      <c r="CY19" s="159"/>
      <c r="CZ19" s="159"/>
      <c r="DA19" s="159"/>
      <c r="DB19" s="159"/>
      <c r="DC19" s="159"/>
      <c r="DD19" s="159"/>
      <c r="DE19" s="159"/>
      <c r="DF19" s="159"/>
      <c r="DG19" s="159"/>
      <c r="DH19" s="159"/>
      <c r="DI19" s="159"/>
      <c r="DJ19" s="159"/>
      <c r="DK19" s="159"/>
      <c r="DL19" s="159"/>
      <c r="DM19" s="159"/>
      <c r="DN19" s="159"/>
      <c r="DO19" s="159"/>
      <c r="DP19" s="159"/>
      <c r="DQ19" s="159"/>
    </row>
    <row r="20" spans="1:130" s="169" customFormat="1" ht="13.5" customHeight="1" thickBot="1">
      <c r="A20" s="168" t="s">
        <v>179</v>
      </c>
      <c r="AV20" s="171"/>
      <c r="AW20" s="171"/>
      <c r="AX20" s="171"/>
      <c r="AY20" s="171"/>
      <c r="AZ20" s="171"/>
      <c r="BA20" s="171"/>
      <c r="BB20" s="171"/>
      <c r="BC20" s="171"/>
      <c r="BD20" s="171"/>
      <c r="BL20" s="172"/>
      <c r="BM20" s="172"/>
      <c r="DV20" s="140"/>
      <c r="DW20" s="140"/>
      <c r="DX20" s="140"/>
      <c r="DY20" s="140"/>
      <c r="DZ20" s="140"/>
    </row>
    <row r="21" spans="7:130" s="169" customFormat="1" ht="13.5" customHeight="1" thickBot="1">
      <c r="G21" s="173"/>
      <c r="H21" s="174"/>
      <c r="I21" s="364" t="s">
        <v>207</v>
      </c>
      <c r="J21" s="364"/>
      <c r="K21" s="364"/>
      <c r="L21" s="364"/>
      <c r="M21" s="364"/>
      <c r="N21" s="364"/>
      <c r="O21" s="364"/>
      <c r="P21" s="364"/>
      <c r="Q21" s="364"/>
      <c r="T21" s="175" t="s">
        <v>173</v>
      </c>
      <c r="U21" s="174"/>
      <c r="V21" s="364" t="s">
        <v>208</v>
      </c>
      <c r="W21" s="364"/>
      <c r="X21" s="364"/>
      <c r="Y21" s="364"/>
      <c r="Z21" s="364"/>
      <c r="AA21" s="364"/>
      <c r="AB21" s="364"/>
      <c r="AC21" s="364"/>
      <c r="AD21" s="364"/>
      <c r="AE21" s="364"/>
      <c r="AF21" s="175" t="s">
        <v>174</v>
      </c>
      <c r="AG21" s="373" t="s">
        <v>165</v>
      </c>
      <c r="AH21" s="373"/>
      <c r="AI21" s="373"/>
      <c r="AJ21" s="373"/>
      <c r="AK21" s="373"/>
      <c r="AL21" s="373"/>
      <c r="AM21" s="373"/>
      <c r="AN21" s="373"/>
      <c r="AO21" s="373"/>
      <c r="AP21" s="373"/>
      <c r="AQ21" s="373"/>
      <c r="AR21" s="373"/>
      <c r="AT21" s="188"/>
      <c r="AU21" s="189"/>
      <c r="AV21" s="226"/>
      <c r="AW21" s="175" t="s">
        <v>245</v>
      </c>
      <c r="AX21" s="369" t="s">
        <v>163</v>
      </c>
      <c r="AY21" s="370"/>
      <c r="AZ21" s="370"/>
      <c r="BA21" s="370"/>
      <c r="BB21" s="370"/>
      <c r="BC21" s="370"/>
      <c r="BD21" s="370"/>
      <c r="BE21" s="175" t="s">
        <v>247</v>
      </c>
      <c r="BF21" s="371" t="s">
        <v>248</v>
      </c>
      <c r="BG21" s="372"/>
      <c r="BH21" s="372"/>
      <c r="BI21" s="372"/>
      <c r="BJ21" s="372"/>
      <c r="BK21" s="372"/>
      <c r="BL21" s="372"/>
      <c r="BM21" s="372"/>
      <c r="BN21" s="227"/>
      <c r="BO21" s="227"/>
      <c r="DV21" s="140"/>
      <c r="DW21" s="140"/>
      <c r="DX21" s="140"/>
      <c r="DY21" s="140"/>
      <c r="DZ21" s="140"/>
    </row>
    <row r="22" spans="9:130" s="169" customFormat="1" ht="12.75">
      <c r="I22" s="364"/>
      <c r="J22" s="364"/>
      <c r="K22" s="364"/>
      <c r="L22" s="364"/>
      <c r="M22" s="364"/>
      <c r="N22" s="364"/>
      <c r="O22" s="364"/>
      <c r="P22" s="364"/>
      <c r="Q22" s="364"/>
      <c r="V22" s="364"/>
      <c r="W22" s="364"/>
      <c r="X22" s="364"/>
      <c r="Y22" s="364"/>
      <c r="Z22" s="364"/>
      <c r="AA22" s="364"/>
      <c r="AB22" s="364"/>
      <c r="AC22" s="364"/>
      <c r="AD22" s="364"/>
      <c r="AE22" s="364"/>
      <c r="AG22" s="373"/>
      <c r="AH22" s="373"/>
      <c r="AI22" s="373"/>
      <c r="AJ22" s="373"/>
      <c r="AK22" s="373"/>
      <c r="AL22" s="373"/>
      <c r="AM22" s="373"/>
      <c r="AN22" s="373"/>
      <c r="AO22" s="373"/>
      <c r="AP22" s="373"/>
      <c r="AQ22" s="373"/>
      <c r="AR22" s="373"/>
      <c r="AT22" s="186"/>
      <c r="AU22" s="187"/>
      <c r="AV22" s="226"/>
      <c r="AW22" s="226"/>
      <c r="AX22" s="228"/>
      <c r="AY22" s="228"/>
      <c r="AZ22" s="228"/>
      <c r="BA22" s="228"/>
      <c r="BB22" s="228"/>
      <c r="BC22" s="228"/>
      <c r="BD22" s="228"/>
      <c r="BE22" s="226"/>
      <c r="BF22" s="227"/>
      <c r="BG22" s="227"/>
      <c r="BH22" s="227"/>
      <c r="BI22" s="227"/>
      <c r="BJ22" s="227"/>
      <c r="BK22" s="227"/>
      <c r="BL22" s="227"/>
      <c r="BM22" s="227"/>
      <c r="BN22" s="227"/>
      <c r="BO22" s="227"/>
      <c r="DV22" s="140"/>
      <c r="DW22" s="140"/>
      <c r="DX22" s="140"/>
      <c r="DY22" s="140"/>
      <c r="DZ22" s="140"/>
    </row>
    <row r="23" ht="13.5" thickBot="1"/>
    <row r="24" spans="7:66" ht="12.75" customHeight="1" thickBot="1">
      <c r="G24" s="182" t="s">
        <v>178</v>
      </c>
      <c r="H24" s="183" t="s">
        <v>206</v>
      </c>
      <c r="I24" s="184"/>
      <c r="J24" s="184"/>
      <c r="K24" s="184"/>
      <c r="L24" s="184"/>
      <c r="M24" s="187"/>
      <c r="N24" s="187"/>
      <c r="O24" s="187"/>
      <c r="P24" s="187"/>
      <c r="Q24" s="187"/>
      <c r="R24" s="187"/>
      <c r="S24" s="169"/>
      <c r="T24" s="176" t="s">
        <v>172</v>
      </c>
      <c r="U24" s="174" t="s">
        <v>6</v>
      </c>
      <c r="V24" s="169"/>
      <c r="W24" s="169"/>
      <c r="X24" s="169"/>
      <c r="Y24" s="169"/>
      <c r="Z24" s="169"/>
      <c r="AA24" s="169"/>
      <c r="AB24" s="169"/>
      <c r="AC24" s="169"/>
      <c r="AD24" s="169"/>
      <c r="AE24" s="169"/>
      <c r="AF24" s="177" t="s">
        <v>175</v>
      </c>
      <c r="AG24" s="171"/>
      <c r="AH24" s="359" t="s">
        <v>66</v>
      </c>
      <c r="AI24" s="359"/>
      <c r="AJ24" s="359"/>
      <c r="AK24" s="359"/>
      <c r="AL24" s="359"/>
      <c r="AM24" s="359"/>
      <c r="AN24" s="359"/>
      <c r="AO24" s="359"/>
      <c r="AP24" s="359"/>
      <c r="AQ24" s="359"/>
      <c r="AR24" s="359"/>
      <c r="AS24" s="359"/>
      <c r="AT24" s="359"/>
      <c r="AU24" s="359"/>
      <c r="AV24" s="359"/>
      <c r="AW24" s="359"/>
      <c r="AX24" s="359"/>
      <c r="AY24" s="359"/>
      <c r="AZ24" s="359"/>
      <c r="BA24" s="359"/>
      <c r="BB24" s="359"/>
      <c r="BC24" s="170"/>
      <c r="BE24" s="178" t="s">
        <v>176</v>
      </c>
      <c r="BF24" s="361" t="s">
        <v>274</v>
      </c>
      <c r="BG24" s="362"/>
      <c r="BH24" s="362"/>
      <c r="BI24" s="362"/>
      <c r="BJ24" s="362"/>
      <c r="BK24" s="362"/>
      <c r="BL24" s="362"/>
      <c r="BM24" s="362"/>
      <c r="BN24" s="362"/>
    </row>
    <row r="25" spans="7:66" ht="12.75">
      <c r="G25" s="159"/>
      <c r="H25" s="187"/>
      <c r="I25" s="187"/>
      <c r="J25" s="187"/>
      <c r="K25" s="187"/>
      <c r="L25" s="187"/>
      <c r="M25" s="187"/>
      <c r="N25" s="187"/>
      <c r="O25" s="187"/>
      <c r="P25" s="187"/>
      <c r="Q25" s="187"/>
      <c r="R25" s="187"/>
      <c r="AG25" s="171"/>
      <c r="AH25" s="359" t="s">
        <v>273</v>
      </c>
      <c r="AI25" s="360"/>
      <c r="AJ25" s="360"/>
      <c r="AK25" s="360"/>
      <c r="AL25" s="360"/>
      <c r="AM25" s="360"/>
      <c r="AN25" s="360"/>
      <c r="AO25" s="360"/>
      <c r="AP25" s="360"/>
      <c r="AQ25" s="360"/>
      <c r="AR25" s="360"/>
      <c r="AS25" s="360"/>
      <c r="AT25" s="360"/>
      <c r="AU25" s="360"/>
      <c r="AV25" s="360"/>
      <c r="AW25" s="360"/>
      <c r="AX25" s="360"/>
      <c r="AY25" s="360"/>
      <c r="AZ25" s="360"/>
      <c r="BA25" s="360"/>
      <c r="BB25" s="360"/>
      <c r="BC25" s="170"/>
      <c r="BF25" s="363" t="s">
        <v>275</v>
      </c>
      <c r="BG25" s="362"/>
      <c r="BH25" s="362"/>
      <c r="BI25" s="362"/>
      <c r="BJ25" s="362"/>
      <c r="BK25" s="362"/>
      <c r="BL25" s="362"/>
      <c r="BM25" s="362"/>
      <c r="BN25" s="362"/>
    </row>
    <row r="26" spans="48:66" ht="13.5" customHeight="1">
      <c r="AV26" s="169"/>
      <c r="AW26" s="169"/>
      <c r="AX26" s="169"/>
      <c r="AY26" s="169"/>
      <c r="AZ26" s="169"/>
      <c r="BA26" s="169"/>
      <c r="BL26" s="169"/>
      <c r="BM26" s="169"/>
      <c r="BN26" s="169"/>
    </row>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sheetData>
  <sheetProtection/>
  <mergeCells count="181">
    <mergeCell ref="BC19:BD19"/>
    <mergeCell ref="BC17:BC18"/>
    <mergeCell ref="BD17:BD18"/>
    <mergeCell ref="BE16:BF16"/>
    <mergeCell ref="BE19:BF19"/>
    <mergeCell ref="BE17:BE18"/>
    <mergeCell ref="BF17:BF18"/>
    <mergeCell ref="BG16:BH16"/>
    <mergeCell ref="BG19:BH19"/>
    <mergeCell ref="BG17:BG18"/>
    <mergeCell ref="BH17:BH18"/>
    <mergeCell ref="BH3:BK3"/>
    <mergeCell ref="BC14:BD14"/>
    <mergeCell ref="BC15:BD15"/>
    <mergeCell ref="BG14:BH14"/>
    <mergeCell ref="BG15:BH15"/>
    <mergeCell ref="BC16:BD16"/>
    <mergeCell ref="Z4:AK4"/>
    <mergeCell ref="AM5:BB5"/>
    <mergeCell ref="A7:BA7"/>
    <mergeCell ref="BE14:BF14"/>
    <mergeCell ref="BE15:BF15"/>
    <mergeCell ref="E3:P3"/>
    <mergeCell ref="K11:K12"/>
    <mergeCell ref="A10:A13"/>
    <mergeCell ref="B10:E10"/>
    <mergeCell ref="F10:F12"/>
    <mergeCell ref="AF1:BF1"/>
    <mergeCell ref="E2:P2"/>
    <mergeCell ref="Z2:AF2"/>
    <mergeCell ref="AG2:AK2"/>
    <mergeCell ref="AM2:BC2"/>
    <mergeCell ref="AM3:BC3"/>
    <mergeCell ref="Z3:AJ3"/>
    <mergeCell ref="G10:I10"/>
    <mergeCell ref="H11:H12"/>
    <mergeCell ref="I11:I12"/>
    <mergeCell ref="BB7:BN7"/>
    <mergeCell ref="J10:J12"/>
    <mergeCell ref="K10:M10"/>
    <mergeCell ref="N10:N12"/>
    <mergeCell ref="O10:R10"/>
    <mergeCell ref="O11:O12"/>
    <mergeCell ref="P11:P12"/>
    <mergeCell ref="AE11:AE12"/>
    <mergeCell ref="T11:T12"/>
    <mergeCell ref="U11:U12"/>
    <mergeCell ref="L11:L12"/>
    <mergeCell ref="M11:M12"/>
    <mergeCell ref="S10:S12"/>
    <mergeCell ref="T10:V10"/>
    <mergeCell ref="V11:V12"/>
    <mergeCell ref="Q11:Q12"/>
    <mergeCell ref="R11:R12"/>
    <mergeCell ref="AM11:AM12"/>
    <mergeCell ref="AB10:AE10"/>
    <mergeCell ref="AF10:AF12"/>
    <mergeCell ref="AG10:AI10"/>
    <mergeCell ref="AB11:AB12"/>
    <mergeCell ref="AC11:AC12"/>
    <mergeCell ref="AI11:AI12"/>
    <mergeCell ref="AH11:AH12"/>
    <mergeCell ref="AG11:AG12"/>
    <mergeCell ref="AD11:AD12"/>
    <mergeCell ref="BC12:BD12"/>
    <mergeCell ref="BE13:BF13"/>
    <mergeCell ref="AJ10:AJ12"/>
    <mergeCell ref="AK10:AN10"/>
    <mergeCell ref="AO10:AR10"/>
    <mergeCell ref="AS10:AS12"/>
    <mergeCell ref="AN11:AN12"/>
    <mergeCell ref="AR11:AR12"/>
    <mergeCell ref="AK11:AK12"/>
    <mergeCell ref="AL11:AL12"/>
    <mergeCell ref="AQ11:AQ12"/>
    <mergeCell ref="BM10:BM13"/>
    <mergeCell ref="BL11:BL13"/>
    <mergeCell ref="AT10:AV10"/>
    <mergeCell ref="AW10:AW12"/>
    <mergeCell ref="AX10:BA10"/>
    <mergeCell ref="BB10:BB13"/>
    <mergeCell ref="AT11:AT12"/>
    <mergeCell ref="BJ11:BJ13"/>
    <mergeCell ref="BK11:BK13"/>
    <mergeCell ref="AX11:AX12"/>
    <mergeCell ref="BI11:BI13"/>
    <mergeCell ref="BN10:BN13"/>
    <mergeCell ref="B11:B12"/>
    <mergeCell ref="C11:C12"/>
    <mergeCell ref="D11:D12"/>
    <mergeCell ref="E11:E12"/>
    <mergeCell ref="G11:G12"/>
    <mergeCell ref="AO11:AO12"/>
    <mergeCell ref="AP11:AP12"/>
    <mergeCell ref="AU11:AU12"/>
    <mergeCell ref="AV11:AV12"/>
    <mergeCell ref="BA11:BA12"/>
    <mergeCell ref="BG12:BH12"/>
    <mergeCell ref="BC10:BH11"/>
    <mergeCell ref="BC13:BD13"/>
    <mergeCell ref="BG13:BH13"/>
    <mergeCell ref="AY11:AY12"/>
    <mergeCell ref="AZ11:AZ12"/>
    <mergeCell ref="BE12:BF12"/>
    <mergeCell ref="Y17:Y18"/>
    <mergeCell ref="Z17:Z18"/>
    <mergeCell ref="AA17:AA18"/>
    <mergeCell ref="Y11:Y12"/>
    <mergeCell ref="W10:W12"/>
    <mergeCell ref="AA10:AA12"/>
    <mergeCell ref="X10:Z10"/>
    <mergeCell ref="Z11:Z12"/>
    <mergeCell ref="X11:X12"/>
    <mergeCell ref="J17:J18"/>
    <mergeCell ref="M17:M18"/>
    <mergeCell ref="N17:N18"/>
    <mergeCell ref="BI10:BL10"/>
    <mergeCell ref="A17:A18"/>
    <mergeCell ref="B17:B18"/>
    <mergeCell ref="C17:C18"/>
    <mergeCell ref="D17:D18"/>
    <mergeCell ref="AG17:AG18"/>
    <mergeCell ref="AH17:AH18"/>
    <mergeCell ref="V17:V18"/>
    <mergeCell ref="Q17:Q18"/>
    <mergeCell ref="R17:R18"/>
    <mergeCell ref="E17:E18"/>
    <mergeCell ref="F17:F18"/>
    <mergeCell ref="G17:G18"/>
    <mergeCell ref="H17:H18"/>
    <mergeCell ref="O17:O18"/>
    <mergeCell ref="P17:P18"/>
    <mergeCell ref="I17:I18"/>
    <mergeCell ref="AF17:AF18"/>
    <mergeCell ref="AC17:AC18"/>
    <mergeCell ref="AD17:AD18"/>
    <mergeCell ref="K17:K18"/>
    <mergeCell ref="L17:L18"/>
    <mergeCell ref="W17:W18"/>
    <mergeCell ref="X17:X18"/>
    <mergeCell ref="S17:S18"/>
    <mergeCell ref="T17:T18"/>
    <mergeCell ref="U17:U18"/>
    <mergeCell ref="AR17:AR18"/>
    <mergeCell ref="AS17:AS18"/>
    <mergeCell ref="AT17:AT18"/>
    <mergeCell ref="AM17:AM18"/>
    <mergeCell ref="AN17:AN18"/>
    <mergeCell ref="AB17:AB18"/>
    <mergeCell ref="AI17:AI18"/>
    <mergeCell ref="AJ17:AJ18"/>
    <mergeCell ref="AK17:AK18"/>
    <mergeCell ref="AE17:AE18"/>
    <mergeCell ref="BN17:BN18"/>
    <mergeCell ref="BI17:BI18"/>
    <mergeCell ref="BJ17:BJ18"/>
    <mergeCell ref="BK17:BK18"/>
    <mergeCell ref="BL17:BL18"/>
    <mergeCell ref="AV17:AV18"/>
    <mergeCell ref="AW17:AW18"/>
    <mergeCell ref="AX17:AX18"/>
    <mergeCell ref="AX21:BD21"/>
    <mergeCell ref="BF21:BM21"/>
    <mergeCell ref="AG21:AR22"/>
    <mergeCell ref="AO17:AO18"/>
    <mergeCell ref="AP17:AP18"/>
    <mergeCell ref="AU17:AU18"/>
    <mergeCell ref="AY17:AY18"/>
    <mergeCell ref="AZ17:AZ18"/>
    <mergeCell ref="AL17:AL18"/>
    <mergeCell ref="AQ17:AQ18"/>
    <mergeCell ref="BD4:BK4"/>
    <mergeCell ref="AH24:BB24"/>
    <mergeCell ref="AH25:BB25"/>
    <mergeCell ref="BF24:BN24"/>
    <mergeCell ref="BF25:BN25"/>
    <mergeCell ref="I21:Q22"/>
    <mergeCell ref="V21:AE22"/>
    <mergeCell ref="BM17:BM18"/>
    <mergeCell ref="BA17:BA18"/>
    <mergeCell ref="BB17:BB18"/>
  </mergeCells>
  <printOptions/>
  <pageMargins left="0.7874015748031497" right="0.7874015748031497" top="0.984251968503937" bottom="0.7874015748031497" header="0.5118110236220472" footer="0.5118110236220472"/>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УКНиУ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Солодова Светлана</dc:creator>
  <cp:keywords/>
  <dc:description/>
  <cp:lastModifiedBy>okomp</cp:lastModifiedBy>
  <cp:lastPrinted>2021-05-31T11:07:48Z</cp:lastPrinted>
  <dcterms:created xsi:type="dcterms:W3CDTF">2011-04-15T04:02:25Z</dcterms:created>
  <dcterms:modified xsi:type="dcterms:W3CDTF">2021-06-02T07:36:04Z</dcterms:modified>
  <cp:category/>
  <cp:version/>
  <cp:contentType/>
  <cp:contentStatus/>
</cp:coreProperties>
</file>